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иложение 1" sheetId="2" r:id="rId1"/>
    <sheet name="Приложение 2" sheetId="1" r:id="rId2"/>
    <sheet name="Приложение 3" sheetId="3" r:id="rId3"/>
    <sheet name="Приложение 4" sheetId="4" r:id="rId4"/>
    <sheet name="Приложение 6.1" sheetId="5" r:id="rId5"/>
    <sheet name="Приложение 6.2" sheetId="6" r:id="rId6"/>
    <sheet name="Приложение 6.3" sheetId="7" r:id="rId7"/>
  </sheets>
  <definedNames>
    <definedName name="_xlnm.Print_Area" localSheetId="1">'Приложение 2'!$A$1:$L$16</definedName>
    <definedName name="_xlnm.Print_Area" localSheetId="2">'Приложение 3'!$A$1:$K$108</definedName>
    <definedName name="_xlnm.Print_Area" localSheetId="4">'Приложение 6.1'!$A$1:$O$29</definedName>
    <definedName name="_xlnm.Print_Area" localSheetId="5">'Приложение 6.2'!$A$1:$H$93</definedName>
  </definedNames>
  <calcPr calcId="144525"/>
</workbook>
</file>

<file path=xl/calcChain.xml><?xml version="1.0" encoding="utf-8"?>
<calcChain xmlns="http://schemas.openxmlformats.org/spreadsheetml/2006/main">
  <c r="I9" i="3" l="1"/>
  <c r="I11" i="3" s="1"/>
  <c r="I10" i="3" s="1"/>
  <c r="H9" i="3"/>
  <c r="H11" i="3" s="1"/>
  <c r="G9" i="3"/>
  <c r="G11" i="3" s="1"/>
  <c r="G10" i="3" s="1"/>
  <c r="F9" i="3"/>
  <c r="F11" i="3" s="1"/>
  <c r="F10" i="3" s="1"/>
  <c r="D9" i="3"/>
  <c r="H10" i="3" l="1"/>
  <c r="E102" i="3"/>
  <c r="E101" i="3" s="1"/>
  <c r="E9" i="3" s="1"/>
  <c r="E11" i="3" s="1"/>
  <c r="E10" i="3" s="1"/>
  <c r="E98" i="3"/>
  <c r="E97" i="3" s="1"/>
  <c r="I94" i="3"/>
  <c r="I93" i="3" s="1"/>
  <c r="I90" i="3"/>
  <c r="I89" i="3" s="1"/>
  <c r="E86" i="3"/>
  <c r="E85" i="3" s="1"/>
  <c r="I82" i="3"/>
  <c r="I81" i="3" s="1"/>
  <c r="H78" i="3"/>
  <c r="H77" i="3" s="1"/>
  <c r="H74" i="3"/>
  <c r="H73" i="3" s="1"/>
  <c r="H70" i="3"/>
  <c r="H69" i="3" s="1"/>
  <c r="G66" i="3"/>
  <c r="G65" i="3" s="1"/>
  <c r="H62" i="3"/>
  <c r="H61" i="3" s="1"/>
  <c r="G58" i="3"/>
  <c r="G57" i="3" s="1"/>
  <c r="I54" i="3"/>
  <c r="I53" i="3" s="1"/>
  <c r="H50" i="3"/>
  <c r="H49" i="3" s="1"/>
  <c r="F46" i="3"/>
  <c r="F45" i="3" s="1"/>
  <c r="D42" i="3"/>
  <c r="D41" i="3" s="1"/>
  <c r="D38" i="3"/>
  <c r="D37" i="3" s="1"/>
  <c r="F29" i="3"/>
  <c r="F28" i="3" s="1"/>
  <c r="F25" i="3"/>
  <c r="F24" i="3" s="1"/>
  <c r="E21" i="3"/>
  <c r="E20" i="3" s="1"/>
  <c r="D17" i="3"/>
  <c r="D16" i="3" s="1"/>
  <c r="D11" i="3" l="1"/>
  <c r="D10" i="3" s="1"/>
  <c r="B10" i="4"/>
  <c r="B11" i="4"/>
  <c r="B12" i="4"/>
  <c r="B9" i="4"/>
</calcChain>
</file>

<file path=xl/sharedStrings.xml><?xml version="1.0" encoding="utf-8"?>
<sst xmlns="http://schemas.openxmlformats.org/spreadsheetml/2006/main" count="521" uniqueCount="254">
  <si>
    <t>Цель/задачи, требующие решения для достижения цели</t>
  </si>
  <si>
    <t>Наименование целевого индикатора</t>
  </si>
  <si>
    <t>Ед. измерения</t>
  </si>
  <si>
    <t>Значение весового коэффициента целевого индикатора</t>
  </si>
  <si>
    <t>Значение целевого индикатора</t>
  </si>
  <si>
    <t>На очередной финансовый</t>
  </si>
  <si>
    <t>Примечание</t>
  </si>
  <si>
    <t>Наименование муниципальной программы</t>
  </si>
  <si>
    <t>Формулировка цели 1 муниципальной программы</t>
  </si>
  <si>
    <t>Целевой индикатор 1</t>
  </si>
  <si>
    <t>Целевой индикатор 2</t>
  </si>
  <si>
    <t>Формулировка задачи 1 цели 1 муниципальной программы</t>
  </si>
  <si>
    <t>Формулировка задачи 2 цели 1 муниципальной программы</t>
  </si>
  <si>
    <t>Наименование подпрограммы 1 муниципальной программы</t>
  </si>
  <si>
    <t>…………</t>
  </si>
  <si>
    <t>Наименование основного мероприятия</t>
  </si>
  <si>
    <t>Ответственный исполнитель программных мероприятий</t>
  </si>
  <si>
    <t>Срок реализации</t>
  </si>
  <si>
    <t>Ожидаемый результат (краткое описание)</t>
  </si>
  <si>
    <t>1. Формулировка цели 1 муниципальной программы</t>
  </si>
  <si>
    <t>1.1. Формулировка задачи 1 цели 1 муниципальной программы</t>
  </si>
  <si>
    <t>1.1.1. Наименование подпрограммы 1 муниципальной программы</t>
  </si>
  <si>
    <t>1.1.1.1. Формулировка цели 1 подпрограммы 1 муниципальной программы</t>
  </si>
  <si>
    <t>1.1.1.1.1. Формулировка задачи 1 цели 1 подпрограммы 1 муниципальной программы</t>
  </si>
  <si>
    <t>1.1.1.1.2. Формулировка задачи 2 цели 1 подпрограммы 1 муниципальной программы</t>
  </si>
  <si>
    <t>1.1.2. Наименование подпрограммы 2 муниципальной программы</t>
  </si>
  <si>
    <t>1.1.2.1. Формулировка цели 1 подпрограммы 2 муниципальной программы</t>
  </si>
  <si>
    <t>1.1.2.1.1. Формулировка задачи 1 цели 1 подпрограммы 2 муниципальной программы</t>
  </si>
  <si>
    <t> Статус</t>
  </si>
  <si>
    <t xml:space="preserve">Наименование муниципальной программы, подпрограммы, мероприятия  </t>
  </si>
  <si>
    <t>Ответственный исполнитель, соисполнители</t>
  </si>
  <si>
    <t>Расходы (тыс. руб.), годы</t>
  </si>
  <si>
    <t xml:space="preserve">областной бюджет </t>
  </si>
  <si>
    <t>внебюджетные источники &lt;*&gt;</t>
  </si>
  <si>
    <t>Всего сумма затрат, в том числе:</t>
  </si>
  <si>
    <t>Источники и направления расходов в разрезе муниципальных заказчиков программы (главных распорядителей бюджетных средств)</t>
  </si>
  <si>
    <t>всего</t>
  </si>
  <si>
    <t>в том числе по годам</t>
  </si>
  <si>
    <t xml:space="preserve">Наименование муниципального заказчика (главного распорядителя бюджетных средств) </t>
  </si>
  <si>
    <t xml:space="preserve">ВСЕГО ПО ПРОГРАММЕ: </t>
  </si>
  <si>
    <r>
      <t>Капитальные вложения,                                                                                                                        в том числе из:                                                                                                           областного бюджета                                                                                            местного бюджета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внебюджетных источников </t>
    </r>
    <r>
      <rPr>
        <sz val="10"/>
        <rFont val="Times New Roman"/>
        <family val="1"/>
        <charset val="204"/>
      </rPr>
      <t>*</t>
    </r>
  </si>
  <si>
    <r>
      <t>НИОКР</t>
    </r>
    <r>
      <rPr>
        <sz val="10"/>
        <rFont val="Times New Roman"/>
        <family val="1"/>
        <charset val="204"/>
      </rPr>
      <t>**</t>
    </r>
    <r>
      <rPr>
        <sz val="9"/>
        <color theme="1"/>
        <rFont val="Times New Roman"/>
        <family val="1"/>
        <charset val="204"/>
      </rPr>
      <t xml:space="preserve">,                                                                                                                                      в том числе из:                                                                                                                                  областного бюджета                                                                                                    местного бюджета  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внебюджетных источников </t>
    </r>
    <r>
      <rPr>
        <sz val="10"/>
        <rFont val="Times New Roman"/>
        <family val="1"/>
        <charset val="204"/>
      </rPr>
      <t>*</t>
    </r>
  </si>
  <si>
    <r>
      <t xml:space="preserve">Прочие расходы,                                                                                                             в том числе из:                                                                                                                   областного бюджета                                                                                                                    местного бюджета 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внебюджетных источников </t>
    </r>
    <r>
      <rPr>
        <sz val="10"/>
        <rFont val="Times New Roman"/>
        <family val="1"/>
        <charset val="204"/>
      </rPr>
      <t>*</t>
    </r>
  </si>
  <si>
    <r>
      <t xml:space="preserve">Всего финансовых затрат,                                                                                                              в том числе из:                                                                                                                           областного бюджета                                                                                                                местного бюджета 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внебюджетных источников </t>
    </r>
    <r>
      <rPr>
        <sz val="10"/>
        <rFont val="Times New Roman"/>
        <family val="1"/>
        <charset val="204"/>
      </rPr>
      <t>*</t>
    </r>
  </si>
  <si>
    <r>
      <t xml:space="preserve">Капитальные вложения,                                                                                                                           в том числе из:                                                                                                                         областного бюджета                                                                                                             местного бюджета 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внебюджетных источников </t>
    </r>
    <r>
      <rPr>
        <sz val="10"/>
        <rFont val="Times New Roman"/>
        <family val="1"/>
        <charset val="204"/>
      </rPr>
      <t>*</t>
    </r>
  </si>
  <si>
    <r>
      <t>НИОКР</t>
    </r>
    <r>
      <rPr>
        <sz val="10"/>
        <rFont val="Times New Roman"/>
        <family val="1"/>
        <charset val="204"/>
      </rPr>
      <t>**</t>
    </r>
    <r>
      <rPr>
        <sz val="9"/>
        <color theme="1"/>
        <rFont val="Times New Roman"/>
        <family val="1"/>
        <charset val="204"/>
      </rPr>
      <t xml:space="preserve">,                                                                                                                              в том числе из:                                                                                                                          областного бюджета                                                                                                             местного бюджета 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внебюджетных источников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</si>
  <si>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Всего финансовых затрат,                                                                                                                        в том числе из:                                                                                         областного бюджета                                                                                         местного бюджета 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внебюджетных источников</t>
    </r>
    <r>
      <rPr>
        <sz val="10"/>
        <rFont val="Times New Roman"/>
        <family val="1"/>
        <charset val="204"/>
      </rPr>
      <t>*</t>
    </r>
  </si>
  <si>
    <r>
      <t>Капитальные вложения,                                                                                                                     в том числе из:                                                                                                              областного бюджета                                                                                                       местного бюджета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внебюджетных источников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</t>
    </r>
  </si>
  <si>
    <r>
      <t>НИОКР</t>
    </r>
    <r>
      <rPr>
        <sz val="10"/>
        <rFont val="Times New Roman"/>
        <family val="1"/>
        <charset val="204"/>
      </rPr>
      <t>**</t>
    </r>
    <r>
      <rPr>
        <sz val="9"/>
        <color theme="1"/>
        <rFont val="Times New Roman"/>
        <family val="1"/>
        <charset val="204"/>
      </rPr>
      <t xml:space="preserve">,                                                                                                                                в том числе из:                                                                                                                     областного бюджета                                                                                                            местного бюджета 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внебюджетных источников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</si>
  <si>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Прочие расходы,                                                                                                                                 в том числе из:                                                                                                                           областного бюджета                                                                                                                        местного бюджета 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внебюджетных источников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</t>
    </r>
  </si>
  <si>
    <r>
      <t>*</t>
    </r>
    <r>
      <rPr>
        <sz val="10"/>
        <color theme="1"/>
        <rFont val="Times New Roman"/>
        <family val="1"/>
        <charset val="204"/>
      </rPr>
      <t xml:space="preserve"> - указываются прогнозные объемы;</t>
    </r>
  </si>
  <si>
    <r>
      <t>**</t>
    </r>
    <r>
      <rPr>
        <sz val="10"/>
        <color theme="1"/>
        <rFont val="Times New Roman"/>
        <family val="1"/>
        <charset val="204"/>
      </rPr>
      <t xml:space="preserve"> - научно-исследовательские и опытно-конструкторские работы.</t>
    </r>
  </si>
  <si>
    <r>
      <t xml:space="preserve">Таблица №1. </t>
    </r>
    <r>
      <rPr>
        <sz val="12"/>
        <color theme="1"/>
        <rFont val="Times New Roman"/>
        <family val="1"/>
        <charset val="204"/>
      </rPr>
      <t>Отчет о выполнении плановых значений целевых индикаторов муниципальной программы за ____ год</t>
    </r>
  </si>
  <si>
    <t>Причины отклонения планового значения от фактического</t>
  </si>
  <si>
    <t>Отчетный период реализации муниципальной программы</t>
  </si>
  <si>
    <t>С начала реализации муниципальной программы</t>
  </si>
  <si>
    <t>План</t>
  </si>
  <si>
    <t>Факт</t>
  </si>
  <si>
    <t>% выполнения</t>
  </si>
  <si>
    <t xml:space="preserve">Формулировка цели 1 подпрограммы 1 </t>
  </si>
  <si>
    <t xml:space="preserve">Формулировка задачи 1 цели 1 подпрограммы 1 </t>
  </si>
  <si>
    <t xml:space="preserve">Формулировка задачи2 цели 1 подпрограммы 1 </t>
  </si>
  <si>
    <t>(наименование должности  координатора  муниципальной программы)</t>
  </si>
  <si>
    <t>(подпись)</t>
  </si>
  <si>
    <t>(расшифровка подпись, ФИО)</t>
  </si>
  <si>
    <r>
      <t>Таблица № 2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Отчет ходе реализации мероприятий муниципальной программы за _____ год</t>
    </r>
  </si>
  <si>
    <t>Наименование мероприятия</t>
  </si>
  <si>
    <t>Государственные заказчики/ответственные за привлечение средств</t>
  </si>
  <si>
    <t>Источники финансирования</t>
  </si>
  <si>
    <t>Объем финансирования (тыс. руб.)</t>
  </si>
  <si>
    <t>за отчетный год</t>
  </si>
  <si>
    <t>Полученный результат (краткое описание)</t>
  </si>
  <si>
    <t>Кассовое исполнение, %</t>
  </si>
  <si>
    <t>1.1.1.1.1.1. Наименование основного мероприятия 1 задачи 1 цели 1 подпрограммы 1 муниципальной программы</t>
  </si>
  <si>
    <t>Всего по мероприятию, в том числе:</t>
  </si>
  <si>
    <t>Заказчик 1</t>
  </si>
  <si>
    <t>федеральный бюджет</t>
  </si>
  <si>
    <t>местные бюджеты</t>
  </si>
  <si>
    <t>внебюджетные источники</t>
  </si>
  <si>
    <t>1.1.1.1.1.2. Наименование основного мероприятия 2 задачи 1 цели 1 подпрограммы 1 муниципальной программы</t>
  </si>
  <si>
    <t>Заказчик …</t>
  </si>
  <si>
    <t>Сумма затрат по задаче 1 цели 1 подпрограммы 1 муниципальной программы</t>
  </si>
  <si>
    <t>Всего, в том числе:</t>
  </si>
  <si>
    <t>х</t>
  </si>
  <si>
    <t>1.1.1.1.2.1. Наименование основного мероприятия 1 задачи 2 цели 1 подпрограммы 1 муниципальной программы</t>
  </si>
  <si>
    <t>1.1.1.1.2.2. Наименование основного мероприятия 2 задачи 2 цели 1 подпрограммы 1 муниципальной программы</t>
  </si>
  <si>
    <t>…………….</t>
  </si>
  <si>
    <t>Сумма затрат по задаче 2 цели 1 подпрограммы 1 муниципальной программы</t>
  </si>
  <si>
    <t>Сумма затрат по цели 1 подпрограммы 1 муниципальной программы</t>
  </si>
  <si>
    <t>Итого затрат по подпрограмме 1 муниципальной программы</t>
  </si>
  <si>
    <t>1.1.2.1.1.1. Формулировка основного мероприятия 1 подпрограммы 2 муниципальной программы</t>
  </si>
  <si>
    <t>1.1.2.1.1.2. Формулировка основного мероприятия 2 подпрограммы 2 муниципальной программы</t>
  </si>
  <si>
    <t>Сумма затрат по задаче 1 цели 1 подпрограммы 2 муниципальной программы</t>
  </si>
  <si>
    <t>…..</t>
  </si>
  <si>
    <t>Сумма затрат по задаче 1 цели 1 муниципальной программы</t>
  </si>
  <si>
    <t>Сумма затрат по цели 1 муниципальной программы</t>
  </si>
  <si>
    <t>Сумма затрат по муниципальной программе</t>
  </si>
  <si>
    <t>областной бюджет</t>
  </si>
  <si>
    <r>
      <t>Таблица № 3</t>
    </r>
    <r>
      <rPr>
        <sz val="12"/>
        <color theme="1"/>
        <rFont val="Times New Roman"/>
        <family val="1"/>
        <charset val="204"/>
      </rPr>
      <t xml:space="preserve"> Отчет о финансировании муниципальной программы за ______ год</t>
    </r>
  </si>
  <si>
    <t>Источник финансирования программы</t>
  </si>
  <si>
    <t>Объемы и источники финансирования, тыс. руб.</t>
  </si>
  <si>
    <t>отчетный год</t>
  </si>
  <si>
    <t>с начала реализации программы</t>
  </si>
  <si>
    <t>план</t>
  </si>
  <si>
    <t>факт</t>
  </si>
  <si>
    <t>% выполнения плана</t>
  </si>
  <si>
    <t xml:space="preserve">Сумма затрат, </t>
  </si>
  <si>
    <t xml:space="preserve">в том числе:  </t>
  </si>
  <si>
    <t xml:space="preserve">областной бюджет  </t>
  </si>
  <si>
    <t xml:space="preserve">местные бюджеты   </t>
  </si>
  <si>
    <t xml:space="preserve">внебюджетные источники  </t>
  </si>
  <si>
    <t>(наименование должности координатора муниципальной программы)</t>
  </si>
  <si>
    <t>к Порядку принятия решений о разработке</t>
  </si>
  <si>
    <t>муниципальных программ Барабинского района,</t>
  </si>
  <si>
    <t>их формирования и реализации</t>
  </si>
  <si>
    <t>Приложение 2</t>
  </si>
  <si>
    <t>Приложение 3</t>
  </si>
  <si>
    <t>Приложение 4</t>
  </si>
  <si>
    <t>Приложение 6</t>
  </si>
  <si>
    <t>(расшифровка подписи, ФИО)</t>
  </si>
  <si>
    <t xml:space="preserve">план </t>
  </si>
  <si>
    <r>
      <t xml:space="preserve">Прочие расходы,                                                                                                                                 в том числе из:                                                                                          областного бюджета                                                                                    местного бюджета </t>
    </r>
    <r>
      <rPr>
        <sz val="10"/>
        <rFont val="Times New Roman"/>
        <family val="1"/>
        <charset val="204"/>
      </rPr>
      <t>*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внебюджетных источников </t>
    </r>
    <r>
      <rPr>
        <sz val="10"/>
        <rFont val="Times New Roman"/>
        <family val="1"/>
        <charset val="204"/>
      </rPr>
      <t>*</t>
    </r>
  </si>
  <si>
    <t>1. Повышение уровня комфортности, безопасности условий проживания населения Барабинского района на основе повышения надежности работы объектов жилищно-коммунального комплекса Барабинского района.</t>
  </si>
  <si>
    <t>2021 год</t>
  </si>
  <si>
    <t>2022 год</t>
  </si>
  <si>
    <t>2023 год</t>
  </si>
  <si>
    <t>2024 год</t>
  </si>
  <si>
    <t>2025 год</t>
  </si>
  <si>
    <t>2026 год</t>
  </si>
  <si>
    <t>Задача 1:Развитие и модернизация коммунальной инфраструктуры в сфере теплоснабжения на территории муниципальных образований Барабинского района.</t>
  </si>
  <si>
    <t>2. Развитие и модернизация коммунальной инфраструктуры,  повышение надежности  работы объектов жилищно-коммунального  комплекса на территории муниципальных образований  Барабинского района.</t>
  </si>
  <si>
    <t>Финансовые затраты, тыс. рублей (в ценах 2020 г.)</t>
  </si>
  <si>
    <t>2021год</t>
  </si>
  <si>
    <t>км</t>
  </si>
  <si>
    <t>Количество построенных, модернизированных (реконструируемых) объектов   теплоснабжения</t>
  </si>
  <si>
    <t xml:space="preserve"> ед. </t>
  </si>
  <si>
    <t>Цель:  развитие и модернизация коммунальной инфраструктуры, повышение надежности работы объектов жилищно-коммунального комплекса Барабинского района.</t>
  </si>
  <si>
    <t>Наименование муниципального заказчика (главного распорядителя бюджетных средств) администрация  Барабинского  района  Новосибирской  области</t>
  </si>
  <si>
    <t xml:space="preserve">Всего финансовых затрат,                                                                                                 в том  числе из: </t>
  </si>
  <si>
    <t xml:space="preserve"> областного бюджета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</si>
  <si>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внебюджетных источников </t>
    </r>
    <r>
      <rPr>
        <sz val="10"/>
        <rFont val="Times New Roman"/>
        <family val="1"/>
        <charset val="204"/>
      </rPr>
      <t>*</t>
    </r>
  </si>
  <si>
    <t xml:space="preserve">местного бюджета  *   </t>
  </si>
  <si>
    <t>Подпрограмма 2 Комплексное развитие жилищно-коммунального хозяйства"  муниципальной  программы «Развитие жилищно-коммунального хозяйства Барабинского  района Новосибирской  области  на 2021-2026 годы"</t>
  </si>
  <si>
    <t>2022 - 2026 годы</t>
  </si>
  <si>
    <t>обеспечение населения Барабинского района качественной питьевой водой, отвечающей требованиям СанПиН «Питьевая  вода»,    снижение уровня  износа коммунальной инфраструктуры;</t>
  </si>
  <si>
    <t xml:space="preserve"> Повышение уровня комфортности, безопасности условий проживания населения Барабинского района на основе повышения надежности работы объектов жилищно-коммунального комплекса.</t>
  </si>
  <si>
    <t xml:space="preserve"> км. </t>
  </si>
  <si>
    <t>Задача 2  Развитие и модернизация коммунальной инфраструктуры в сфере водоснабжения  на территории муниципальных образований Барабинского района.</t>
  </si>
  <si>
    <t xml:space="preserve">  администрация  Барабинского  района    Всего   сумма  затрат, в том  числе:</t>
  </si>
  <si>
    <t>областной  бюджет</t>
  </si>
  <si>
    <t>бюджет  Барабинского  района</t>
  </si>
  <si>
    <t xml:space="preserve">внебюджетные источники </t>
  </si>
  <si>
    <t>Строительство  модульной  газовой  котельной 1,2 МВт  в  д.  Старощербаково</t>
  </si>
  <si>
    <t xml:space="preserve">Мероприятие 1.1  </t>
  </si>
  <si>
    <t>Мероприятие 1.3</t>
  </si>
  <si>
    <t xml:space="preserve"> Строительство  модульной  газовой  котельной 0,4 МВт  в  д.  Новоульяновское</t>
  </si>
  <si>
    <t xml:space="preserve">Мероприятие 1.4  </t>
  </si>
  <si>
    <t>Реконструкция  тепловой  сети 1,9 км  с. Устьянцево</t>
  </si>
  <si>
    <t>Модернизация оборудования  центральной  котельной 2 МВт  с. Новочановское</t>
  </si>
  <si>
    <t>Модернизация  оборудования  центральной  котельной 1 МВт  ст.  Труновская</t>
  </si>
  <si>
    <t xml:space="preserve">Мероприятие2.17  </t>
  </si>
  <si>
    <t>Реконструкция  водопровода  5 км   в  д. Бадажки +  строительство  установки ХВО</t>
  </si>
  <si>
    <t xml:space="preserve">Мероприятие 2.1  </t>
  </si>
  <si>
    <t>Реконструкция  водопровода 3,4  км  в  д. Кармакла</t>
  </si>
  <si>
    <t xml:space="preserve">Мероприятие 2.2 </t>
  </si>
  <si>
    <t>Реконструкция  водопровода 3,7 км  в  д. Бакмасиха</t>
  </si>
  <si>
    <t xml:space="preserve"> Мероприятие2.3  </t>
  </si>
  <si>
    <t xml:space="preserve">Реконструкция  водопровода 7 км в  с. Новочаново. </t>
  </si>
  <si>
    <t xml:space="preserve">Мероприятие 2.4  </t>
  </si>
  <si>
    <t>Реконструкция  водопровода  1,5 км  в  д. Белово</t>
  </si>
  <si>
    <t xml:space="preserve">Мероприятие 2.5  </t>
  </si>
  <si>
    <t>Реконструкция  водопровода в  д. Кармышак,  строительство скважины  с  установкой ХВО</t>
  </si>
  <si>
    <t xml:space="preserve">Мероприятие 2.6  </t>
  </si>
  <si>
    <t>Реконструкция  водопровода в  с. Таскаево (строительство  установки ХВО)</t>
  </si>
  <si>
    <t xml:space="preserve">Мероприятие 2.7 </t>
  </si>
  <si>
    <t>Реконструкция  водопровода в  с. Зюзя (строительство установки ХВО)</t>
  </si>
  <si>
    <t xml:space="preserve">Мероприятие 2.8 </t>
  </si>
  <si>
    <t>Реконструкция  водопровода в  п. Горка (строительство установки ХВО)</t>
  </si>
  <si>
    <t xml:space="preserve">Мероприятие 2.9  </t>
  </si>
  <si>
    <t>Реконструкция  водопровода в  д. Кожевниково  с  установкой ХВО</t>
  </si>
  <si>
    <t xml:space="preserve">Мероприятие 2.10  </t>
  </si>
  <si>
    <t>Строительство водозаборной  скважины с  установкой  ХВО  в  д. Квашнино</t>
  </si>
  <si>
    <t xml:space="preserve">Мероприятие 2.11  </t>
  </si>
  <si>
    <t>Строительство водозаборной  скважины с  установкой  ХВО  в  п. Красный Яр</t>
  </si>
  <si>
    <t xml:space="preserve">Мероприятие 2.12 </t>
  </si>
  <si>
    <t xml:space="preserve"> Строительство  автономной  установки  ХВП 0,5 куб.м в час  в  д.  Казанцево</t>
  </si>
  <si>
    <t>Строительство  автономной  модульной установки  ХВО 1 куб.м в час  в д. Старощербаково</t>
  </si>
  <si>
    <t>Строительство  автономной  модульной установки  ХВО  0,5  куб. м в час  в д.Новоульяновское</t>
  </si>
  <si>
    <t>Строительство  автономной  модульной установки  ХВО  0,5  куб. м в час  в д. Круглоозерка</t>
  </si>
  <si>
    <t xml:space="preserve">Мероприятие  2.15 </t>
  </si>
  <si>
    <t xml:space="preserve">Мероприятие  2.14 </t>
  </si>
  <si>
    <t xml:space="preserve">Мероприятие  2.13 </t>
  </si>
  <si>
    <t xml:space="preserve">Мероприятие  2.16  </t>
  </si>
  <si>
    <t>Реконструкция  водопровода 5 км в  с. Новоспасск + строительство  установки ХВО</t>
  </si>
  <si>
    <t>снижение потерь тепловой энергии в процессе ее производства и транспортировки, снижение уровня эксплуатационных расходов организации, осуществляющей теплоснабжение населения  и организаций</t>
  </si>
  <si>
    <t>Снижение   потерь  воды  в  сетях,     увеличение  доли  населения  Барабинского района обеспеченного  питьевой водой, отвечающей требованиям СанПиН «Питьевая  вода».</t>
  </si>
  <si>
    <t>Бюджет  Барабинского  района</t>
  </si>
  <si>
    <t>Управление   строительства,  жилищно-коммунального,  дорожного   хозяйства   и  транспорта  администрации Барабинского  района,  организациии  жилищно-коммунального   хозяйства, подрядные   организации</t>
  </si>
  <si>
    <t xml:space="preserve">
    Обеспечение  надежного   теплоснабжения  населения   и  предприятий.  исключение возможности возникновения аварий и отключений  на объектах жилищно-коммунального хозяйства Барабинского района;
      - снижение уровня  износа коммунальной инфраструктуры;
</t>
  </si>
  <si>
    <t>Подпрограмма 2</t>
  </si>
  <si>
    <t> Цель  подпрограммы 1.2.1.     Развитие и модернизация коммунальной инфраструктуры, повышение надежности работы объектов жилищно-коммунального комплекса Барабинского района.</t>
  </si>
  <si>
    <t>Задача 1 подпрограммы 2  Развитие и модернизация коммунальной инфраструктуры в сфере теплоснабжения на территории муниципальных образований Барабинского района.</t>
  </si>
  <si>
    <t>Задача 2  подпрограммы 2   Развитие и модернизация коммунальной инфраструктуры в сфере водоснабжения  на территории муниципальных образований Барабинского района.</t>
  </si>
  <si>
    <t xml:space="preserve">Мероприятие 1.1 </t>
  </si>
  <si>
    <t>Мероприятие 1.2</t>
  </si>
  <si>
    <t>Мероприятие 1.4</t>
  </si>
  <si>
    <t>Мероприятие 1.5</t>
  </si>
  <si>
    <t>2020 - 2026 годы</t>
  </si>
  <si>
    <t>Строительство  модульной  газовой  котельной 0,4 МВт  в  д.  Новоульяновское</t>
  </si>
  <si>
    <t>Мероприятие 2.1</t>
  </si>
  <si>
    <t>Мероприятие 2.2</t>
  </si>
  <si>
    <t>Мероприятие 2.3</t>
  </si>
  <si>
    <t>Мероприятие 2.4</t>
  </si>
  <si>
    <t>Мероприятие 2.5</t>
  </si>
  <si>
    <t>Мероприятие 2.6</t>
  </si>
  <si>
    <t>Мероприятие 2.7</t>
  </si>
  <si>
    <t>Мероприятие 2.8</t>
  </si>
  <si>
    <t>Мероприятие 2.9</t>
  </si>
  <si>
    <t>Мероприятие 2.10</t>
  </si>
  <si>
    <t>Мероприятие 2.11</t>
  </si>
  <si>
    <t>Мероприятие 2.12</t>
  </si>
  <si>
    <t>Мероприятие 2.13</t>
  </si>
  <si>
    <t>Мероприятие 2.14</t>
  </si>
  <si>
    <t>Мероприятие 2.15</t>
  </si>
  <si>
    <t>Мероприятие 2.16</t>
  </si>
  <si>
    <t>Мероприятие 2.17</t>
  </si>
  <si>
    <t>Строительство  автономной  установки  ХВП 0,5 куб.м в час  в  д.  Казанцево</t>
  </si>
  <si>
    <t>Цель 1  подпрограммы  2.   Развитие  и  модернизация  коммунальной   инфраструктуры  Барабинского  района,  повышение  надежности  работы  объектов  жилищно-коммунального  хозяйства   в  отопительный  период</t>
  </si>
  <si>
    <t>Задача 1  подпрограммы 2 Развитие и модернизация коммунальной инфраструктуры в сфере теплоснабжения на территории муниципальных образований Барабинского района.</t>
  </si>
  <si>
    <t>Количество построенных, модернизированных (реконструируемых) объектов   водоснабжения</t>
  </si>
  <si>
    <t>ед.</t>
  </si>
  <si>
    <t>Протяженность  водопроводных сетей, нуждающихся в замене, км.</t>
  </si>
  <si>
    <t>Протяженность   тепловых сетей, нуждающихся в замене</t>
  </si>
  <si>
    <t>Перечень основных мероприятий подпрограммы 2</t>
  </si>
  <si>
    <t>1.2.   Подпрограмма  2 "Комплексное развитие жилищно-коммунального хозяйства  Барабинского  района  Новосибирской   области  на  2021-2026 годы"</t>
  </si>
  <si>
    <t>Задача 3 подпрограммы 2 Обеспечение работы объектов жилищно-коммунального хозяйства Барабинского  района  в осенне-зимний период</t>
  </si>
  <si>
    <t>Мероприятие 3.1</t>
  </si>
  <si>
    <t>Оказание  финансовой  поддержки  МУП  ЖКХ   Барабинского  района  на подготовку объектов жилищно-коммунального хозяйства  к работе в осенне-зимний период.</t>
  </si>
  <si>
    <t>администрация  Барабинского  района</t>
  </si>
  <si>
    <t>обеспечение  ежегодной  100%   готовности   объектов жилищно-коммунального хозяйства к работе в отопительные периоды, получение  акта готовности к отопительному периоду  и безаварийное прохождение осенне-зимних периодов;</t>
  </si>
  <si>
    <t>Задача 2  подпрограммы 2   Развитие и модернизация коммунальной инфраструктуры в сфере водоснабжения на территории муниципальных образований Барабинского района.</t>
  </si>
  <si>
    <t xml:space="preserve">  Готовность   объектов жилищно-коммунального хозяйства к работе в отопительный период </t>
  </si>
  <si>
    <t>%</t>
  </si>
  <si>
    <t>Задача 3 Обеспечение работы объектов жилищно-коммунального хозяйства Барабинского  района  в осенне-зимний период</t>
  </si>
  <si>
    <t>Обеспечение  ежегодной  100%   готовности   объектов жилищно-коммунального хозяйства к работе в отопительные периоды, получение  акта готовности к отопительному периоду  и безаварийное прохождение осенне-зимних периодов;</t>
  </si>
  <si>
    <t>Приложение 1</t>
  </si>
  <si>
    <t>к подпрограмме 2       "Комплексное развитие  жилищно-коммунального  хозяйства    Барабинского  района  Новосибирской   области  на  2021-2026 годы"</t>
  </si>
  <si>
    <t xml:space="preserve">Сводные финансовые затраты   подпрограммы 2 </t>
  </si>
  <si>
    <t>Муниципальная  программа Барабинского  района Новосибирской   области "Развитие  жилищно-коммунального  хозяйства    Барабинского  района  Новосибирской   области  на  2021-2026 годы"</t>
  </si>
  <si>
    <t xml:space="preserve">Цели, задачи и целевые индикаторы  подпрограммы 2  </t>
  </si>
  <si>
    <t>к подпрограмме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"Комплексное  развитие  жилищно-коммунального  хозяйства Барабинского района  Новосибирской  области  на  2021 -  2026  годы</t>
  </si>
  <si>
    <t>Мероприятия и ресурсное обеспечение реализации подпрограммы 2</t>
  </si>
  <si>
    <t>Комплексное развитие жилищно-коммунального хозяйства Барабинского района  Новосибирской  области  на  2021 -  2026  годы</t>
  </si>
  <si>
    <t>к    подпрограмме 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"Комплексное  развитие  жилищно-коммунального  хозяйства  Барабинского района  Новосибирской  области на  2021-2026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</si>
</sst>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/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/>
    <xf numFmtId="0" fontId="6" fillId="0" borderId="0" xfId="0" applyFont="1" applyBorder="1" applyAlignment="1">
      <alignment horizontal="justify" vertical="center"/>
    </xf>
    <xf numFmtId="0" fontId="11" fillId="0" borderId="0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vertical="top"/>
    </xf>
    <xf numFmtId="0" fontId="6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2" fontId="4" fillId="0" borderId="1" xfId="1" applyNumberFormat="1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15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14" xfId="0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Alignment="1">
      <alignment horizontal="right" vertical="top" wrapText="1"/>
    </xf>
    <xf numFmtId="0" fontId="15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15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70" zoomScaleSheetLayoutView="90" workbookViewId="0">
      <selection activeCell="A7" sqref="A7:E7"/>
    </sheetView>
  </sheetViews>
  <sheetFormatPr defaultRowHeight="15" x14ac:dyDescent="0.25"/>
  <cols>
    <col min="1" max="2" width="64.85546875" customWidth="1"/>
    <col min="3" max="3" width="27.42578125" customWidth="1"/>
    <col min="4" max="4" width="15" customWidth="1"/>
    <col min="5" max="5" width="29.42578125" customWidth="1"/>
  </cols>
  <sheetData>
    <row r="1" spans="1:9" x14ac:dyDescent="0.25">
      <c r="E1" s="13" t="s">
        <v>245</v>
      </c>
    </row>
    <row r="2" spans="1:9" ht="90" customHeight="1" x14ac:dyDescent="0.25">
      <c r="E2" s="57" t="s">
        <v>246</v>
      </c>
    </row>
    <row r="3" spans="1:9" ht="19.5" customHeight="1" x14ac:dyDescent="0.25">
      <c r="A3" s="48" t="s">
        <v>233</v>
      </c>
      <c r="B3" s="48"/>
      <c r="C3" s="20"/>
      <c r="D3" s="58"/>
      <c r="E3" s="20"/>
    </row>
    <row r="4" spans="1:9" ht="30.75" customHeight="1" x14ac:dyDescent="0.25">
      <c r="A4" s="77" t="s">
        <v>15</v>
      </c>
      <c r="B4" s="84" t="s">
        <v>16</v>
      </c>
      <c r="C4" s="85"/>
      <c r="D4" s="77" t="s">
        <v>17</v>
      </c>
      <c r="E4" s="77" t="s">
        <v>18</v>
      </c>
      <c r="F4" s="5"/>
      <c r="I4" s="40"/>
    </row>
    <row r="5" spans="1:9" x14ac:dyDescent="0.25">
      <c r="A5" s="77"/>
      <c r="B5" s="86"/>
      <c r="C5" s="87"/>
      <c r="D5" s="77"/>
      <c r="E5" s="77"/>
      <c r="F5" s="5"/>
    </row>
    <row r="6" spans="1:9" x14ac:dyDescent="0.25">
      <c r="A6" s="59">
        <v>1</v>
      </c>
      <c r="B6" s="73">
        <v>2</v>
      </c>
      <c r="C6" s="74"/>
      <c r="D6" s="60">
        <v>3</v>
      </c>
      <c r="E6" s="59">
        <v>4</v>
      </c>
      <c r="F6" s="5"/>
    </row>
    <row r="7" spans="1:9" ht="23.25" customHeight="1" x14ac:dyDescent="0.25">
      <c r="A7" s="73" t="s">
        <v>248</v>
      </c>
      <c r="B7" s="88"/>
      <c r="C7" s="88"/>
      <c r="D7" s="88"/>
      <c r="E7" s="74"/>
      <c r="F7" s="5"/>
    </row>
    <row r="8" spans="1:9" ht="19.5" customHeight="1" x14ac:dyDescent="0.25">
      <c r="A8" s="75" t="s">
        <v>234</v>
      </c>
      <c r="B8" s="75"/>
      <c r="C8" s="75"/>
      <c r="D8" s="75"/>
      <c r="E8" s="75"/>
      <c r="F8" s="5"/>
    </row>
    <row r="9" spans="1:9" ht="21.75" customHeight="1" x14ac:dyDescent="0.25">
      <c r="A9" s="75" t="s">
        <v>200</v>
      </c>
      <c r="B9" s="75"/>
      <c r="C9" s="75"/>
      <c r="D9" s="75"/>
      <c r="E9" s="75"/>
      <c r="F9" s="5"/>
    </row>
    <row r="10" spans="1:9" ht="24.75" customHeight="1" x14ac:dyDescent="0.25">
      <c r="A10" s="70" t="s">
        <v>201</v>
      </c>
      <c r="B10" s="71"/>
      <c r="C10" s="71"/>
      <c r="D10" s="71"/>
      <c r="E10" s="72"/>
      <c r="F10" s="5"/>
    </row>
    <row r="11" spans="1:9" ht="36.75" customHeight="1" x14ac:dyDescent="0.25">
      <c r="A11" s="61" t="s">
        <v>203</v>
      </c>
      <c r="B11" s="61" t="s">
        <v>152</v>
      </c>
      <c r="C11" s="78" t="s">
        <v>197</v>
      </c>
      <c r="D11" s="81" t="s">
        <v>207</v>
      </c>
      <c r="E11" s="78" t="s">
        <v>198</v>
      </c>
      <c r="F11" s="5"/>
    </row>
    <row r="12" spans="1:9" ht="34.5" customHeight="1" x14ac:dyDescent="0.25">
      <c r="A12" s="61" t="s">
        <v>204</v>
      </c>
      <c r="B12" s="61" t="s">
        <v>208</v>
      </c>
      <c r="C12" s="79"/>
      <c r="D12" s="82"/>
      <c r="E12" s="79"/>
      <c r="F12" s="5"/>
    </row>
    <row r="13" spans="1:9" ht="29.25" customHeight="1" x14ac:dyDescent="0.25">
      <c r="A13" s="61" t="s">
        <v>154</v>
      </c>
      <c r="B13" s="61" t="s">
        <v>157</v>
      </c>
      <c r="C13" s="79"/>
      <c r="D13" s="82"/>
      <c r="E13" s="79"/>
      <c r="F13" s="5"/>
    </row>
    <row r="14" spans="1:9" ht="37.5" customHeight="1" x14ac:dyDescent="0.25">
      <c r="A14" s="61" t="s">
        <v>205</v>
      </c>
      <c r="B14" s="61" t="s">
        <v>158</v>
      </c>
      <c r="C14" s="79"/>
      <c r="D14" s="82"/>
      <c r="E14" s="79"/>
      <c r="F14" s="5"/>
    </row>
    <row r="15" spans="1:9" ht="35.25" customHeight="1" x14ac:dyDescent="0.25">
      <c r="A15" s="61" t="s">
        <v>206</v>
      </c>
      <c r="B15" s="61" t="s">
        <v>159</v>
      </c>
      <c r="C15" s="80"/>
      <c r="D15" s="83"/>
      <c r="E15" s="80"/>
      <c r="F15" s="5"/>
    </row>
    <row r="16" spans="1:9" ht="25.5" customHeight="1" x14ac:dyDescent="0.25">
      <c r="A16" s="70" t="s">
        <v>202</v>
      </c>
      <c r="B16" s="71"/>
      <c r="C16" s="71"/>
      <c r="D16" s="71"/>
      <c r="E16" s="72"/>
      <c r="F16" s="5"/>
    </row>
    <row r="17" spans="1:6" ht="43.5" customHeight="1" x14ac:dyDescent="0.25">
      <c r="A17" s="59" t="s">
        <v>209</v>
      </c>
      <c r="B17" s="62" t="s">
        <v>163</v>
      </c>
      <c r="C17" s="75" t="s">
        <v>197</v>
      </c>
      <c r="D17" s="76" t="s">
        <v>143</v>
      </c>
      <c r="E17" s="77" t="s">
        <v>144</v>
      </c>
      <c r="F17" s="5"/>
    </row>
    <row r="18" spans="1:6" ht="32.25" customHeight="1" x14ac:dyDescent="0.25">
      <c r="A18" s="59" t="s">
        <v>210</v>
      </c>
      <c r="B18" s="62" t="s">
        <v>165</v>
      </c>
      <c r="C18" s="75"/>
      <c r="D18" s="76"/>
      <c r="E18" s="77"/>
      <c r="F18" s="5"/>
    </row>
    <row r="19" spans="1:6" ht="34.5" customHeight="1" x14ac:dyDescent="0.25">
      <c r="A19" s="59" t="s">
        <v>211</v>
      </c>
      <c r="B19" s="62" t="s">
        <v>167</v>
      </c>
      <c r="C19" s="75"/>
      <c r="D19" s="76"/>
      <c r="E19" s="77"/>
    </row>
    <row r="20" spans="1:6" ht="33.75" customHeight="1" x14ac:dyDescent="0.25">
      <c r="A20" s="59" t="s">
        <v>212</v>
      </c>
      <c r="B20" s="62" t="s">
        <v>169</v>
      </c>
      <c r="C20" s="75"/>
      <c r="D20" s="76"/>
      <c r="E20" s="77"/>
    </row>
    <row r="21" spans="1:6" ht="37.5" customHeight="1" x14ac:dyDescent="0.25">
      <c r="A21" s="59" t="s">
        <v>213</v>
      </c>
      <c r="B21" s="62" t="s">
        <v>171</v>
      </c>
      <c r="C21" s="75"/>
      <c r="D21" s="76"/>
      <c r="E21" s="77"/>
    </row>
    <row r="22" spans="1:6" ht="30" x14ac:dyDescent="0.25">
      <c r="A22" s="59" t="s">
        <v>214</v>
      </c>
      <c r="B22" s="62" t="s">
        <v>173</v>
      </c>
      <c r="C22" s="75"/>
      <c r="D22" s="76"/>
      <c r="E22" s="77"/>
    </row>
    <row r="23" spans="1:6" ht="35.25" customHeight="1" x14ac:dyDescent="0.25">
      <c r="A23" s="59" t="s">
        <v>215</v>
      </c>
      <c r="B23" s="62" t="s">
        <v>175</v>
      </c>
      <c r="C23" s="75"/>
      <c r="D23" s="76"/>
      <c r="E23" s="77"/>
    </row>
    <row r="24" spans="1:6" ht="30" x14ac:dyDescent="0.25">
      <c r="A24" s="59" t="s">
        <v>216</v>
      </c>
      <c r="B24" s="62" t="s">
        <v>177</v>
      </c>
      <c r="C24" s="75"/>
      <c r="D24" s="76"/>
      <c r="E24" s="77"/>
    </row>
    <row r="25" spans="1:6" ht="30.75" customHeight="1" x14ac:dyDescent="0.25">
      <c r="A25" s="59" t="s">
        <v>217</v>
      </c>
      <c r="B25" s="62" t="s">
        <v>179</v>
      </c>
      <c r="C25" s="75"/>
      <c r="D25" s="76"/>
      <c r="E25" s="77"/>
    </row>
    <row r="26" spans="1:6" ht="38.25" customHeight="1" x14ac:dyDescent="0.25">
      <c r="A26" s="59" t="s">
        <v>218</v>
      </c>
      <c r="B26" s="62" t="s">
        <v>181</v>
      </c>
      <c r="C26" s="75"/>
      <c r="D26" s="76"/>
      <c r="E26" s="77"/>
    </row>
    <row r="27" spans="1:6" ht="32.25" customHeight="1" x14ac:dyDescent="0.25">
      <c r="A27" s="59" t="s">
        <v>219</v>
      </c>
      <c r="B27" s="62" t="s">
        <v>183</v>
      </c>
      <c r="C27" s="75"/>
      <c r="D27" s="76"/>
      <c r="E27" s="77"/>
    </row>
    <row r="28" spans="1:6" ht="39.75" customHeight="1" x14ac:dyDescent="0.25">
      <c r="A28" s="59" t="s">
        <v>220</v>
      </c>
      <c r="B28" s="62" t="s">
        <v>226</v>
      </c>
      <c r="C28" s="75"/>
      <c r="D28" s="76"/>
      <c r="E28" s="77"/>
    </row>
    <row r="29" spans="1:6" ht="27.75" customHeight="1" x14ac:dyDescent="0.25">
      <c r="A29" s="59" t="s">
        <v>221</v>
      </c>
      <c r="B29" s="62" t="s">
        <v>186</v>
      </c>
      <c r="C29" s="75"/>
      <c r="D29" s="76"/>
      <c r="E29" s="77"/>
    </row>
    <row r="30" spans="1:6" ht="35.25" customHeight="1" x14ac:dyDescent="0.25">
      <c r="A30" s="59" t="s">
        <v>222</v>
      </c>
      <c r="B30" s="62" t="s">
        <v>187</v>
      </c>
      <c r="C30" s="75"/>
      <c r="D30" s="76"/>
      <c r="E30" s="77"/>
    </row>
    <row r="31" spans="1:6" ht="39.75" customHeight="1" x14ac:dyDescent="0.25">
      <c r="A31" s="59" t="s">
        <v>223</v>
      </c>
      <c r="B31" s="62" t="s">
        <v>188</v>
      </c>
      <c r="C31" s="75"/>
      <c r="D31" s="76"/>
      <c r="E31" s="77"/>
    </row>
    <row r="32" spans="1:6" ht="37.5" customHeight="1" x14ac:dyDescent="0.25">
      <c r="A32" s="59" t="s">
        <v>224</v>
      </c>
      <c r="B32" s="62" t="s">
        <v>193</v>
      </c>
      <c r="C32" s="75"/>
      <c r="D32" s="76"/>
      <c r="E32" s="77"/>
    </row>
    <row r="33" spans="1:5" ht="26.25" customHeight="1" x14ac:dyDescent="0.25">
      <c r="A33" s="59" t="s">
        <v>225</v>
      </c>
      <c r="B33" s="62" t="s">
        <v>161</v>
      </c>
      <c r="C33" s="75"/>
      <c r="D33" s="76"/>
      <c r="E33" s="77"/>
    </row>
    <row r="34" spans="1:5" ht="23.25" customHeight="1" x14ac:dyDescent="0.25">
      <c r="A34" s="69" t="s">
        <v>235</v>
      </c>
      <c r="B34" s="69"/>
      <c r="C34" s="69"/>
      <c r="D34" s="69"/>
      <c r="E34" s="69"/>
    </row>
    <row r="35" spans="1:5" ht="154.5" customHeight="1" x14ac:dyDescent="0.25">
      <c r="A35" s="64" t="s">
        <v>236</v>
      </c>
      <c r="B35" s="62" t="s">
        <v>237</v>
      </c>
      <c r="C35" s="62" t="s">
        <v>238</v>
      </c>
      <c r="D35" s="62" t="s">
        <v>143</v>
      </c>
      <c r="E35" s="62" t="s">
        <v>239</v>
      </c>
    </row>
    <row r="39" spans="1:5" x14ac:dyDescent="0.25">
      <c r="A39" s="20"/>
      <c r="B39" s="67"/>
      <c r="C39" s="20"/>
      <c r="D39" s="20"/>
    </row>
    <row r="40" spans="1:5" x14ac:dyDescent="0.25">
      <c r="A40" s="20"/>
      <c r="B40" s="20"/>
      <c r="C40" s="20"/>
      <c r="D40" s="20"/>
    </row>
    <row r="41" spans="1:5" x14ac:dyDescent="0.25">
      <c r="A41" s="20"/>
      <c r="B41" s="20"/>
      <c r="C41" s="20"/>
      <c r="D41" s="20"/>
    </row>
    <row r="42" spans="1:5" x14ac:dyDescent="0.25">
      <c r="A42" s="20"/>
      <c r="B42" s="20"/>
      <c r="C42" s="20"/>
      <c r="D42" s="20"/>
    </row>
    <row r="43" spans="1:5" x14ac:dyDescent="0.25">
      <c r="A43" s="20"/>
      <c r="B43" s="20"/>
      <c r="C43" s="67"/>
      <c r="D43" s="20"/>
    </row>
    <row r="44" spans="1:5" x14ac:dyDescent="0.25">
      <c r="A44" s="20"/>
      <c r="B44" s="20"/>
      <c r="C44" s="20"/>
      <c r="D44" s="20"/>
    </row>
    <row r="45" spans="1:5" x14ac:dyDescent="0.25">
      <c r="A45" s="20"/>
      <c r="B45" s="20"/>
      <c r="C45" s="20"/>
      <c r="D45" s="20"/>
    </row>
  </sheetData>
  <mergeCells count="17">
    <mergeCell ref="A4:A5"/>
    <mergeCell ref="D4:D5"/>
    <mergeCell ref="E4:E5"/>
    <mergeCell ref="B4:C5"/>
    <mergeCell ref="A7:E7"/>
    <mergeCell ref="A34:E34"/>
    <mergeCell ref="A10:E10"/>
    <mergeCell ref="A16:E16"/>
    <mergeCell ref="B6:C6"/>
    <mergeCell ref="C17:C33"/>
    <mergeCell ref="D17:D33"/>
    <mergeCell ref="E17:E33"/>
    <mergeCell ref="C11:C15"/>
    <mergeCell ref="D11:D15"/>
    <mergeCell ref="E11:E15"/>
    <mergeCell ref="A8:E8"/>
    <mergeCell ref="A9:E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2" orientation="landscape" r:id="rId1"/>
  <rowBreaks count="1" manualBreakCount="1">
    <brk id="1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zoomScale="60" zoomScaleNormal="90" workbookViewId="0">
      <selection activeCell="K2" sqref="K2:L4"/>
    </sheetView>
  </sheetViews>
  <sheetFormatPr defaultRowHeight="15" x14ac:dyDescent="0.25"/>
  <cols>
    <col min="1" max="1" width="30.85546875" customWidth="1"/>
    <col min="3" max="3" width="10.28515625" customWidth="1"/>
    <col min="4" max="4" width="10.5703125" customWidth="1"/>
    <col min="5" max="5" width="14.5703125" customWidth="1"/>
    <col min="6" max="6" width="12.140625" customWidth="1"/>
    <col min="7" max="10" width="13" customWidth="1"/>
    <col min="11" max="11" width="14.28515625" customWidth="1"/>
    <col min="12" max="12" width="13.140625" customWidth="1"/>
  </cols>
  <sheetData>
    <row r="1" spans="1:13" x14ac:dyDescent="0.25">
      <c r="L1" s="13" t="s">
        <v>115</v>
      </c>
    </row>
    <row r="2" spans="1:13" ht="15.75" x14ac:dyDescent="0.25">
      <c r="A2" s="1"/>
      <c r="K2" s="95" t="s">
        <v>250</v>
      </c>
      <c r="L2" s="95"/>
    </row>
    <row r="3" spans="1:13" ht="15.75" x14ac:dyDescent="0.25">
      <c r="A3" s="1"/>
      <c r="K3" s="95"/>
      <c r="L3" s="95"/>
    </row>
    <row r="4" spans="1:13" ht="72" customHeight="1" x14ac:dyDescent="0.25">
      <c r="A4" s="1"/>
      <c r="K4" s="95"/>
      <c r="L4" s="95"/>
    </row>
    <row r="5" spans="1:13" ht="15.75" x14ac:dyDescent="0.25">
      <c r="A5" s="3" t="s">
        <v>249</v>
      </c>
    </row>
    <row r="6" spans="1:13" x14ac:dyDescent="0.25">
      <c r="A6" s="90" t="s">
        <v>0</v>
      </c>
      <c r="B6" s="90" t="s">
        <v>1</v>
      </c>
      <c r="C6" s="90"/>
      <c r="D6" s="90" t="s">
        <v>2</v>
      </c>
      <c r="E6" s="90" t="s">
        <v>3</v>
      </c>
      <c r="F6" s="90" t="s">
        <v>4</v>
      </c>
      <c r="G6" s="90"/>
      <c r="H6" s="90"/>
      <c r="I6" s="90"/>
      <c r="J6" s="90"/>
      <c r="K6" s="90"/>
      <c r="L6" s="11"/>
      <c r="M6" s="4"/>
    </row>
    <row r="7" spans="1:13" ht="25.5" x14ac:dyDescent="0.25">
      <c r="A7" s="90"/>
      <c r="B7" s="90"/>
      <c r="C7" s="90"/>
      <c r="D7" s="90"/>
      <c r="E7" s="90"/>
      <c r="F7" s="7" t="s">
        <v>5</v>
      </c>
      <c r="G7" s="90" t="s">
        <v>124</v>
      </c>
      <c r="H7" s="90" t="s">
        <v>125</v>
      </c>
      <c r="I7" s="90" t="s">
        <v>126</v>
      </c>
      <c r="J7" s="90" t="s">
        <v>127</v>
      </c>
      <c r="K7" s="90" t="s">
        <v>128</v>
      </c>
      <c r="L7" s="90" t="s">
        <v>6</v>
      </c>
      <c r="M7" s="5"/>
    </row>
    <row r="8" spans="1:13" ht="23.25" customHeight="1" x14ac:dyDescent="0.25">
      <c r="A8" s="90"/>
      <c r="B8" s="90"/>
      <c r="C8" s="90"/>
      <c r="D8" s="90"/>
      <c r="E8" s="90"/>
      <c r="F8" s="7" t="s">
        <v>132</v>
      </c>
      <c r="G8" s="90"/>
      <c r="H8" s="90"/>
      <c r="I8" s="90"/>
      <c r="J8" s="90"/>
      <c r="K8" s="90"/>
      <c r="L8" s="90"/>
      <c r="M8" s="5"/>
    </row>
    <row r="9" spans="1:13" x14ac:dyDescent="0.25">
      <c r="A9" s="7">
        <v>1</v>
      </c>
      <c r="B9" s="90">
        <v>2</v>
      </c>
      <c r="C9" s="90"/>
      <c r="D9" s="7">
        <v>3</v>
      </c>
      <c r="E9" s="7">
        <v>4</v>
      </c>
      <c r="F9" s="7">
        <v>5</v>
      </c>
      <c r="G9" s="7">
        <v>6</v>
      </c>
      <c r="H9" s="35">
        <v>7</v>
      </c>
      <c r="I9" s="35">
        <v>8</v>
      </c>
      <c r="J9" s="35">
        <v>9</v>
      </c>
      <c r="K9" s="35">
        <v>10</v>
      </c>
      <c r="L9" s="35">
        <v>11</v>
      </c>
      <c r="M9" s="4"/>
    </row>
    <row r="10" spans="1:13" ht="29.25" customHeight="1" x14ac:dyDescent="0.25">
      <c r="A10" s="90" t="s">
        <v>142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4"/>
    </row>
    <row r="11" spans="1:13" ht="29.25" customHeight="1" x14ac:dyDescent="0.25">
      <c r="A11" s="92" t="s">
        <v>227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4"/>
      <c r="M11" s="4"/>
    </row>
    <row r="12" spans="1:13" ht="84" customHeight="1" x14ac:dyDescent="0.25">
      <c r="A12" s="91" t="s">
        <v>228</v>
      </c>
      <c r="B12" s="149" t="s">
        <v>232</v>
      </c>
      <c r="C12" s="150"/>
      <c r="D12" s="46" t="s">
        <v>133</v>
      </c>
      <c r="E12" s="46"/>
      <c r="F12" s="46">
        <v>11.29</v>
      </c>
      <c r="G12" s="46">
        <v>9.0299999999999994</v>
      </c>
      <c r="H12" s="46">
        <v>6.77</v>
      </c>
      <c r="I12" s="46">
        <v>4.51</v>
      </c>
      <c r="J12" s="46">
        <v>2.25</v>
      </c>
      <c r="K12" s="46">
        <v>0</v>
      </c>
      <c r="L12" s="46"/>
      <c r="M12" s="4"/>
    </row>
    <row r="13" spans="1:13" ht="125.25" customHeight="1" x14ac:dyDescent="0.25">
      <c r="A13" s="91"/>
      <c r="B13" s="151" t="s">
        <v>134</v>
      </c>
      <c r="C13" s="151"/>
      <c r="D13" s="46" t="s">
        <v>230</v>
      </c>
      <c r="E13" s="47"/>
      <c r="F13" s="46">
        <v>1</v>
      </c>
      <c r="G13" s="46">
        <v>1</v>
      </c>
      <c r="H13" s="46">
        <v>2</v>
      </c>
      <c r="I13" s="46">
        <v>1</v>
      </c>
      <c r="J13" s="46">
        <v>1</v>
      </c>
      <c r="K13" s="46">
        <v>1</v>
      </c>
      <c r="L13" s="46"/>
      <c r="M13" s="4"/>
    </row>
    <row r="14" spans="1:13" ht="117.75" customHeight="1" x14ac:dyDescent="0.25">
      <c r="A14" s="91" t="s">
        <v>240</v>
      </c>
      <c r="B14" s="151" t="s">
        <v>229</v>
      </c>
      <c r="C14" s="151"/>
      <c r="D14" s="46" t="s">
        <v>135</v>
      </c>
      <c r="E14" s="46"/>
      <c r="F14" s="46">
        <v>2</v>
      </c>
      <c r="G14" s="46">
        <v>3</v>
      </c>
      <c r="H14" s="46">
        <v>1</v>
      </c>
      <c r="I14" s="46">
        <v>2</v>
      </c>
      <c r="J14" s="46">
        <v>5</v>
      </c>
      <c r="K14" s="46">
        <v>4</v>
      </c>
      <c r="L14" s="46"/>
      <c r="M14" s="4"/>
    </row>
    <row r="15" spans="1:13" ht="87" customHeight="1" x14ac:dyDescent="0.25">
      <c r="A15" s="91"/>
      <c r="B15" s="149" t="s">
        <v>231</v>
      </c>
      <c r="C15" s="150"/>
      <c r="D15" s="46" t="s">
        <v>146</v>
      </c>
      <c r="E15" s="46"/>
      <c r="F15" s="46">
        <v>103.89</v>
      </c>
      <c r="G15" s="46">
        <v>83.09</v>
      </c>
      <c r="H15" s="46">
        <v>62.29</v>
      </c>
      <c r="I15" s="46">
        <v>41.49</v>
      </c>
      <c r="J15" s="46">
        <v>20.7</v>
      </c>
      <c r="K15" s="46">
        <v>0</v>
      </c>
      <c r="L15" s="46"/>
      <c r="M15" s="4"/>
    </row>
    <row r="16" spans="1:13" ht="108.75" customHeight="1" x14ac:dyDescent="0.25">
      <c r="A16" s="63" t="s">
        <v>235</v>
      </c>
      <c r="B16" s="149" t="s">
        <v>241</v>
      </c>
      <c r="C16" s="150"/>
      <c r="D16" s="65" t="s">
        <v>242</v>
      </c>
      <c r="E16" s="63"/>
      <c r="F16" s="65">
        <v>100</v>
      </c>
      <c r="G16" s="65">
        <v>100</v>
      </c>
      <c r="H16" s="65">
        <v>100</v>
      </c>
      <c r="I16" s="65">
        <v>100</v>
      </c>
      <c r="J16" s="65">
        <v>100</v>
      </c>
      <c r="K16" s="65">
        <v>100</v>
      </c>
      <c r="L16" s="63"/>
    </row>
    <row r="17" spans="1:5" ht="40.5" customHeight="1" x14ac:dyDescent="0.25">
      <c r="A17" s="6"/>
    </row>
    <row r="19" spans="1:5" x14ac:dyDescent="0.25">
      <c r="B19" s="20"/>
      <c r="C19" s="20"/>
      <c r="D19" s="89"/>
      <c r="E19" s="20"/>
    </row>
    <row r="20" spans="1:5" x14ac:dyDescent="0.25">
      <c r="B20" s="20"/>
      <c r="C20" s="89"/>
      <c r="D20" s="89"/>
      <c r="E20" s="20"/>
    </row>
    <row r="21" spans="1:5" x14ac:dyDescent="0.25">
      <c r="B21" s="20"/>
      <c r="C21" s="89"/>
      <c r="D21" s="20"/>
      <c r="E21" s="20"/>
    </row>
  </sheetData>
  <mergeCells count="24">
    <mergeCell ref="K2:L4"/>
    <mergeCell ref="H7:H8"/>
    <mergeCell ref="J7:J8"/>
    <mergeCell ref="I7:I8"/>
    <mergeCell ref="L7:L8"/>
    <mergeCell ref="F6:K6"/>
    <mergeCell ref="G7:G8"/>
    <mergeCell ref="K7:K8"/>
    <mergeCell ref="D19:D20"/>
    <mergeCell ref="C20:C21"/>
    <mergeCell ref="B16:C16"/>
    <mergeCell ref="B9:C9"/>
    <mergeCell ref="A6:A8"/>
    <mergeCell ref="B6:C8"/>
    <mergeCell ref="D6:D8"/>
    <mergeCell ref="A10:L10"/>
    <mergeCell ref="B12:C12"/>
    <mergeCell ref="A12:A13"/>
    <mergeCell ref="B13:C13"/>
    <mergeCell ref="A14:A15"/>
    <mergeCell ref="B14:C14"/>
    <mergeCell ref="B15:C15"/>
    <mergeCell ref="A11:L11"/>
    <mergeCell ref="E6:E8"/>
  </mergeCells>
  <printOptions horizontalCentered="1" verticalCentered="1"/>
  <pageMargins left="0.23622047244094491" right="0.23622047244094491" top="0.15748031496062992" bottom="0.15748031496062992" header="0" footer="0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3"/>
  <sheetViews>
    <sheetView view="pageBreakPreview" zoomScale="80" zoomScaleNormal="70" zoomScaleSheetLayoutView="80" workbookViewId="0">
      <selection activeCell="C11" sqref="C11"/>
    </sheetView>
  </sheetViews>
  <sheetFormatPr defaultRowHeight="15" x14ac:dyDescent="0.25"/>
  <cols>
    <col min="1" max="1" width="48.85546875" customWidth="1"/>
    <col min="2" max="2" width="30.28515625" customWidth="1"/>
    <col min="3" max="3" width="38.140625" customWidth="1"/>
    <col min="4" max="4" width="12.28515625" customWidth="1"/>
    <col min="5" max="5" width="11.85546875" customWidth="1"/>
    <col min="6" max="6" width="10.28515625" customWidth="1"/>
    <col min="7" max="7" width="10.140625" customWidth="1"/>
    <col min="8" max="8" width="10.7109375" customWidth="1"/>
    <col min="9" max="9" width="11.5703125" customWidth="1"/>
  </cols>
  <sheetData>
    <row r="1" spans="1:11" ht="16.5" customHeight="1" x14ac:dyDescent="0.25">
      <c r="H1" s="154" t="s">
        <v>116</v>
      </c>
      <c r="I1" s="154"/>
      <c r="J1" s="154"/>
      <c r="K1" s="154"/>
    </row>
    <row r="2" spans="1:11" ht="81" customHeight="1" x14ac:dyDescent="0.25">
      <c r="H2" s="152"/>
      <c r="I2" s="153" t="s">
        <v>250</v>
      </c>
      <c r="J2" s="153"/>
      <c r="K2" s="153"/>
    </row>
    <row r="3" spans="1:11" ht="15.75" x14ac:dyDescent="0.25">
      <c r="A3" s="3" t="s">
        <v>251</v>
      </c>
    </row>
    <row r="4" spans="1:11" ht="104.25" customHeight="1" x14ac:dyDescent="0.25">
      <c r="A4" s="115" t="s">
        <v>28</v>
      </c>
      <c r="B4" s="115" t="s">
        <v>29</v>
      </c>
      <c r="C4" s="115" t="s">
        <v>30</v>
      </c>
      <c r="D4" s="125" t="s">
        <v>31</v>
      </c>
      <c r="E4" s="126"/>
      <c r="F4" s="126"/>
      <c r="G4" s="126"/>
      <c r="H4" s="126"/>
      <c r="I4" s="127"/>
      <c r="J4" s="115" t="s">
        <v>18</v>
      </c>
      <c r="K4" s="115"/>
    </row>
    <row r="5" spans="1:11" x14ac:dyDescent="0.25">
      <c r="A5" s="115"/>
      <c r="B5" s="115"/>
      <c r="C5" s="115"/>
      <c r="D5" s="65" t="s">
        <v>123</v>
      </c>
      <c r="E5" s="65" t="s">
        <v>124</v>
      </c>
      <c r="F5" s="65" t="s">
        <v>125</v>
      </c>
      <c r="G5" s="65" t="s">
        <v>126</v>
      </c>
      <c r="H5" s="65" t="s">
        <v>127</v>
      </c>
      <c r="I5" s="65" t="s">
        <v>128</v>
      </c>
      <c r="J5" s="115"/>
      <c r="K5" s="115"/>
    </row>
    <row r="6" spans="1:11" x14ac:dyDescent="0.25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65">
        <v>9</v>
      </c>
      <c r="J6" s="115">
        <v>10</v>
      </c>
      <c r="K6" s="115"/>
    </row>
    <row r="7" spans="1:11" ht="27.75" customHeight="1" x14ac:dyDescent="0.25">
      <c r="A7" s="91" t="s">
        <v>122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1" ht="33" customHeight="1" x14ac:dyDescent="0.25">
      <c r="A8" s="91" t="s">
        <v>130</v>
      </c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1" ht="40.5" customHeight="1" x14ac:dyDescent="0.25">
      <c r="A9" s="102" t="s">
        <v>199</v>
      </c>
      <c r="B9" s="128" t="s">
        <v>252</v>
      </c>
      <c r="C9" s="63" t="s">
        <v>34</v>
      </c>
      <c r="D9" s="45">
        <f>D15+D36+D40+D105</f>
        <v>86593.290000000008</v>
      </c>
      <c r="E9" s="45">
        <f>E19+E84+E96+E101+E105</f>
        <v>79985.41</v>
      </c>
      <c r="F9" s="45">
        <f>F23+F27+F44+F105</f>
        <v>92186.55</v>
      </c>
      <c r="G9" s="55">
        <f>G31+G56+G64+G105</f>
        <v>83000</v>
      </c>
      <c r="H9" s="45">
        <f>H48+H60+H68+H72+H76+H105</f>
        <v>83500</v>
      </c>
      <c r="I9" s="45">
        <f>I52+I80+I88+I92+I105</f>
        <v>23000</v>
      </c>
      <c r="J9" s="119" t="s">
        <v>145</v>
      </c>
      <c r="K9" s="120"/>
    </row>
    <row r="10" spans="1:11" ht="39" customHeight="1" x14ac:dyDescent="0.25">
      <c r="A10" s="103"/>
      <c r="B10" s="129"/>
      <c r="C10" s="63" t="s">
        <v>32</v>
      </c>
      <c r="D10" s="45">
        <f>D9-D11</f>
        <v>82263.625500000009</v>
      </c>
      <c r="E10" s="45">
        <f t="shared" ref="E10:I10" si="0">E9-E11</f>
        <v>75986.139500000005</v>
      </c>
      <c r="F10" s="45">
        <f t="shared" si="0"/>
        <v>87577.222500000003</v>
      </c>
      <c r="G10" s="45">
        <f t="shared" si="0"/>
        <v>78850</v>
      </c>
      <c r="H10" s="45">
        <f t="shared" si="0"/>
        <v>79325</v>
      </c>
      <c r="I10" s="45">
        <f t="shared" si="0"/>
        <v>21850</v>
      </c>
      <c r="J10" s="121"/>
      <c r="K10" s="122"/>
    </row>
    <row r="11" spans="1:11" ht="54.75" customHeight="1" x14ac:dyDescent="0.25">
      <c r="A11" s="103"/>
      <c r="B11" s="129"/>
      <c r="C11" s="63" t="s">
        <v>196</v>
      </c>
      <c r="D11" s="45">
        <f>0.05*D9</f>
        <v>4329.6645000000008</v>
      </c>
      <c r="E11" s="45">
        <f t="shared" ref="E11:I11" si="1">0.05*E9</f>
        <v>3999.2705000000005</v>
      </c>
      <c r="F11" s="45">
        <f t="shared" si="1"/>
        <v>4609.3275000000003</v>
      </c>
      <c r="G11" s="45">
        <f t="shared" si="1"/>
        <v>4150</v>
      </c>
      <c r="H11" s="45">
        <f t="shared" si="1"/>
        <v>4175</v>
      </c>
      <c r="I11" s="45">
        <f t="shared" si="1"/>
        <v>1150</v>
      </c>
      <c r="J11" s="121"/>
      <c r="K11" s="122"/>
    </row>
    <row r="12" spans="1:11" ht="90.75" customHeight="1" x14ac:dyDescent="0.25">
      <c r="A12" s="104"/>
      <c r="B12" s="130"/>
      <c r="C12" s="52" t="s">
        <v>33</v>
      </c>
      <c r="D12" s="56"/>
      <c r="E12" s="56"/>
      <c r="F12" s="56"/>
      <c r="G12" s="56"/>
      <c r="H12" s="56"/>
      <c r="I12" s="56"/>
      <c r="J12" s="123"/>
      <c r="K12" s="124"/>
    </row>
    <row r="13" spans="1:11" ht="36" customHeight="1" x14ac:dyDescent="0.25">
      <c r="A13" s="116" t="s">
        <v>136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8"/>
    </row>
    <row r="14" spans="1:11" ht="36" customHeight="1" x14ac:dyDescent="0.25">
      <c r="A14" s="116" t="s">
        <v>129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8"/>
    </row>
    <row r="15" spans="1:11" ht="38.25" customHeight="1" x14ac:dyDescent="0.25">
      <c r="A15" s="102" t="s">
        <v>153</v>
      </c>
      <c r="B15" s="155" t="s">
        <v>152</v>
      </c>
      <c r="C15" s="63" t="s">
        <v>148</v>
      </c>
      <c r="D15" s="56">
        <v>29993.55</v>
      </c>
      <c r="E15" s="56"/>
      <c r="F15" s="56"/>
      <c r="G15" s="56"/>
      <c r="H15" s="56"/>
      <c r="I15" s="56"/>
      <c r="J15" s="96" t="s">
        <v>194</v>
      </c>
      <c r="K15" s="97"/>
    </row>
    <row r="16" spans="1:11" ht="29.25" customHeight="1" x14ac:dyDescent="0.25">
      <c r="A16" s="103"/>
      <c r="B16" s="156"/>
      <c r="C16" s="63" t="s">
        <v>149</v>
      </c>
      <c r="D16" s="56">
        <f>D15-D17</f>
        <v>28493.872499999998</v>
      </c>
      <c r="E16" s="51"/>
      <c r="F16" s="51"/>
      <c r="G16" s="56"/>
      <c r="H16" s="56"/>
      <c r="I16" s="56"/>
      <c r="J16" s="98"/>
      <c r="K16" s="99"/>
    </row>
    <row r="17" spans="1:11" ht="24.75" customHeight="1" x14ac:dyDescent="0.25">
      <c r="A17" s="103"/>
      <c r="B17" s="156"/>
      <c r="C17" s="63" t="s">
        <v>150</v>
      </c>
      <c r="D17" s="56">
        <f>0.05*D15</f>
        <v>1499.6775</v>
      </c>
      <c r="E17" s="51"/>
      <c r="F17" s="51"/>
      <c r="G17" s="56"/>
      <c r="H17" s="56"/>
      <c r="I17" s="56"/>
      <c r="J17" s="98"/>
      <c r="K17" s="99"/>
    </row>
    <row r="18" spans="1:11" ht="36.75" customHeight="1" x14ac:dyDescent="0.25">
      <c r="A18" s="104"/>
      <c r="B18" s="157"/>
      <c r="C18" s="63" t="s">
        <v>151</v>
      </c>
      <c r="D18" s="56">
        <v>0</v>
      </c>
      <c r="E18" s="51"/>
      <c r="F18" s="51"/>
      <c r="G18" s="56"/>
      <c r="H18" s="56"/>
      <c r="I18" s="56"/>
      <c r="J18" s="98"/>
      <c r="K18" s="99"/>
    </row>
    <row r="19" spans="1:11" ht="30" x14ac:dyDescent="0.25">
      <c r="A19" s="115" t="s">
        <v>204</v>
      </c>
      <c r="B19" s="155" t="s">
        <v>155</v>
      </c>
      <c r="C19" s="54" t="s">
        <v>148</v>
      </c>
      <c r="D19" s="44"/>
      <c r="E19" s="50">
        <v>13903.66</v>
      </c>
      <c r="F19" s="55"/>
      <c r="G19" s="50"/>
      <c r="H19" s="44"/>
      <c r="I19" s="44"/>
      <c r="J19" s="98"/>
      <c r="K19" s="99"/>
    </row>
    <row r="20" spans="1:11" x14ac:dyDescent="0.25">
      <c r="A20" s="115"/>
      <c r="B20" s="156"/>
      <c r="C20" s="54" t="s">
        <v>149</v>
      </c>
      <c r="D20" s="56"/>
      <c r="E20" s="55">
        <f>E19-E21</f>
        <v>13208.476999999999</v>
      </c>
      <c r="F20" s="55"/>
      <c r="G20" s="55"/>
      <c r="H20" s="56"/>
      <c r="I20" s="56"/>
      <c r="J20" s="98"/>
      <c r="K20" s="99"/>
    </row>
    <row r="21" spans="1:11" x14ac:dyDescent="0.25">
      <c r="A21" s="115"/>
      <c r="B21" s="156"/>
      <c r="C21" s="54" t="s">
        <v>150</v>
      </c>
      <c r="D21" s="56"/>
      <c r="E21" s="55">
        <f>0.05*E19</f>
        <v>695.18299999999999</v>
      </c>
      <c r="F21" s="55"/>
      <c r="G21" s="55"/>
      <c r="H21" s="56"/>
      <c r="I21" s="56"/>
      <c r="J21" s="98"/>
      <c r="K21" s="99"/>
    </row>
    <row r="22" spans="1:11" x14ac:dyDescent="0.25">
      <c r="A22" s="115"/>
      <c r="B22" s="157"/>
      <c r="C22" s="54" t="s">
        <v>151</v>
      </c>
      <c r="D22" s="56"/>
      <c r="E22" s="55"/>
      <c r="F22" s="55"/>
      <c r="G22" s="55"/>
      <c r="H22" s="56"/>
      <c r="I22" s="56"/>
      <c r="J22" s="98"/>
      <c r="K22" s="99"/>
    </row>
    <row r="23" spans="1:11" ht="30" x14ac:dyDescent="0.25">
      <c r="A23" s="115" t="s">
        <v>154</v>
      </c>
      <c r="B23" s="115" t="s">
        <v>157</v>
      </c>
      <c r="C23" s="54" t="s">
        <v>148</v>
      </c>
      <c r="D23" s="44"/>
      <c r="E23" s="50"/>
      <c r="F23" s="55">
        <v>19186.55</v>
      </c>
      <c r="G23" s="50"/>
      <c r="H23" s="44"/>
      <c r="I23" s="44"/>
      <c r="J23" s="98"/>
      <c r="K23" s="99"/>
    </row>
    <row r="24" spans="1:11" x14ac:dyDescent="0.25">
      <c r="A24" s="115"/>
      <c r="B24" s="115"/>
      <c r="C24" s="54" t="s">
        <v>149</v>
      </c>
      <c r="D24" s="56"/>
      <c r="E24" s="55"/>
      <c r="F24" s="55">
        <f>F23-F25</f>
        <v>18227.2225</v>
      </c>
      <c r="G24" s="55"/>
      <c r="H24" s="56"/>
      <c r="I24" s="56"/>
      <c r="J24" s="98"/>
      <c r="K24" s="99"/>
    </row>
    <row r="25" spans="1:11" x14ac:dyDescent="0.25">
      <c r="A25" s="115"/>
      <c r="B25" s="115"/>
      <c r="C25" s="54" t="s">
        <v>150</v>
      </c>
      <c r="D25" s="56"/>
      <c r="E25" s="55"/>
      <c r="F25" s="55">
        <f>0.05*F23</f>
        <v>959.32749999999999</v>
      </c>
      <c r="G25" s="55"/>
      <c r="H25" s="56"/>
      <c r="I25" s="56"/>
      <c r="J25" s="98"/>
      <c r="K25" s="99"/>
    </row>
    <row r="26" spans="1:11" x14ac:dyDescent="0.25">
      <c r="A26" s="115"/>
      <c r="B26" s="115"/>
      <c r="C26" s="54" t="s">
        <v>151</v>
      </c>
      <c r="D26" s="56"/>
      <c r="E26" s="55"/>
      <c r="F26" s="55"/>
      <c r="G26" s="55"/>
      <c r="H26" s="56"/>
      <c r="I26" s="56"/>
      <c r="J26" s="98"/>
      <c r="K26" s="99"/>
    </row>
    <row r="27" spans="1:11" ht="30" x14ac:dyDescent="0.25">
      <c r="A27" s="96" t="s">
        <v>156</v>
      </c>
      <c r="B27" s="115" t="s">
        <v>158</v>
      </c>
      <c r="C27" s="54" t="s">
        <v>148</v>
      </c>
      <c r="D27" s="44"/>
      <c r="E27" s="50"/>
      <c r="F27" s="55">
        <v>10000</v>
      </c>
      <c r="G27" s="50"/>
      <c r="H27" s="44"/>
      <c r="I27" s="44"/>
      <c r="J27" s="98"/>
      <c r="K27" s="99"/>
    </row>
    <row r="28" spans="1:11" x14ac:dyDescent="0.25">
      <c r="A28" s="98"/>
      <c r="B28" s="115"/>
      <c r="C28" s="54" t="s">
        <v>149</v>
      </c>
      <c r="D28" s="56"/>
      <c r="E28" s="55"/>
      <c r="F28" s="55">
        <f>F27-F29</f>
        <v>5000</v>
      </c>
      <c r="G28" s="55"/>
      <c r="H28" s="56"/>
      <c r="I28" s="56"/>
      <c r="J28" s="98"/>
      <c r="K28" s="99"/>
    </row>
    <row r="29" spans="1:11" x14ac:dyDescent="0.25">
      <c r="A29" s="98"/>
      <c r="B29" s="115"/>
      <c r="C29" s="54" t="s">
        <v>150</v>
      </c>
      <c r="D29" s="56"/>
      <c r="E29" s="55"/>
      <c r="F29" s="55">
        <f>0.5*F27</f>
        <v>5000</v>
      </c>
      <c r="G29" s="55"/>
      <c r="H29" s="56"/>
      <c r="I29" s="56"/>
      <c r="J29" s="98"/>
      <c r="K29" s="99"/>
    </row>
    <row r="30" spans="1:11" x14ac:dyDescent="0.25">
      <c r="A30" s="100"/>
      <c r="B30" s="115"/>
      <c r="C30" s="54" t="s">
        <v>151</v>
      </c>
      <c r="D30" s="56"/>
      <c r="E30" s="55"/>
      <c r="F30" s="55"/>
      <c r="G30" s="55"/>
      <c r="H30" s="56"/>
      <c r="I30" s="56"/>
      <c r="J30" s="98"/>
      <c r="K30" s="99"/>
    </row>
    <row r="31" spans="1:11" ht="30" customHeight="1" x14ac:dyDescent="0.25">
      <c r="A31" s="102" t="s">
        <v>206</v>
      </c>
      <c r="B31" s="115" t="s">
        <v>159</v>
      </c>
      <c r="C31" s="54" t="s">
        <v>148</v>
      </c>
      <c r="D31" s="44"/>
      <c r="E31" s="50"/>
      <c r="F31" s="55"/>
      <c r="G31" s="50">
        <v>9000</v>
      </c>
      <c r="H31" s="44"/>
      <c r="I31" s="44"/>
      <c r="J31" s="98"/>
      <c r="K31" s="99"/>
    </row>
    <row r="32" spans="1:11" x14ac:dyDescent="0.25">
      <c r="A32" s="103"/>
      <c r="B32" s="115"/>
      <c r="C32" s="54" t="s">
        <v>149</v>
      </c>
      <c r="D32" s="56"/>
      <c r="E32" s="45"/>
      <c r="F32" s="45"/>
      <c r="G32" s="45">
        <v>4500</v>
      </c>
      <c r="H32" s="56"/>
      <c r="I32" s="56"/>
      <c r="J32" s="98"/>
      <c r="K32" s="99"/>
    </row>
    <row r="33" spans="1:11" x14ac:dyDescent="0.25">
      <c r="A33" s="103"/>
      <c r="B33" s="115"/>
      <c r="C33" s="54" t="s">
        <v>150</v>
      </c>
      <c r="D33" s="56"/>
      <c r="E33" s="45"/>
      <c r="F33" s="45"/>
      <c r="G33" s="45">
        <v>4500</v>
      </c>
      <c r="H33" s="56"/>
      <c r="I33" s="56"/>
      <c r="J33" s="98"/>
      <c r="K33" s="99"/>
    </row>
    <row r="34" spans="1:11" ht="23.25" customHeight="1" x14ac:dyDescent="0.25">
      <c r="A34" s="104"/>
      <c r="B34" s="115"/>
      <c r="C34" s="54" t="s">
        <v>151</v>
      </c>
      <c r="D34" s="56"/>
      <c r="E34" s="45"/>
      <c r="F34" s="45"/>
      <c r="G34" s="45"/>
      <c r="H34" s="56"/>
      <c r="I34" s="56"/>
      <c r="J34" s="100"/>
      <c r="K34" s="101"/>
    </row>
    <row r="35" spans="1:11" ht="24.75" customHeight="1" x14ac:dyDescent="0.25">
      <c r="A35" s="116" t="s">
        <v>147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8"/>
    </row>
    <row r="36" spans="1:11" ht="30" x14ac:dyDescent="0.25">
      <c r="A36" s="96" t="s">
        <v>162</v>
      </c>
      <c r="B36" s="115" t="s">
        <v>163</v>
      </c>
      <c r="C36" s="54" t="s">
        <v>148</v>
      </c>
      <c r="D36" s="44">
        <v>18550.89</v>
      </c>
      <c r="E36" s="50"/>
      <c r="F36" s="55"/>
      <c r="G36" s="50"/>
      <c r="H36" s="44"/>
      <c r="I36" s="44"/>
      <c r="J36" s="96" t="s">
        <v>195</v>
      </c>
      <c r="K36" s="97"/>
    </row>
    <row r="37" spans="1:11" ht="27.75" customHeight="1" x14ac:dyDescent="0.25">
      <c r="A37" s="98"/>
      <c r="B37" s="115"/>
      <c r="C37" s="54" t="s">
        <v>149</v>
      </c>
      <c r="D37" s="56">
        <f>D36-D38</f>
        <v>17623.345499999999</v>
      </c>
      <c r="E37" s="55"/>
      <c r="F37" s="55"/>
      <c r="G37" s="55"/>
      <c r="H37" s="56"/>
      <c r="I37" s="56"/>
      <c r="J37" s="98"/>
      <c r="K37" s="99"/>
    </row>
    <row r="38" spans="1:11" ht="25.5" customHeight="1" x14ac:dyDescent="0.25">
      <c r="A38" s="98"/>
      <c r="B38" s="115"/>
      <c r="C38" s="54" t="s">
        <v>150</v>
      </c>
      <c r="D38" s="56">
        <f>0.05*D36</f>
        <v>927.54449999999997</v>
      </c>
      <c r="E38" s="55"/>
      <c r="F38" s="55"/>
      <c r="G38" s="55"/>
      <c r="H38" s="56"/>
      <c r="I38" s="56"/>
      <c r="J38" s="98"/>
      <c r="K38" s="99"/>
    </row>
    <row r="39" spans="1:11" ht="35.25" customHeight="1" x14ac:dyDescent="0.25">
      <c r="A39" s="100"/>
      <c r="B39" s="115"/>
      <c r="C39" s="54" t="s">
        <v>151</v>
      </c>
      <c r="D39" s="56"/>
      <c r="E39" s="55"/>
      <c r="F39" s="55"/>
      <c r="G39" s="55"/>
      <c r="H39" s="56"/>
      <c r="I39" s="56"/>
      <c r="J39" s="100"/>
      <c r="K39" s="101"/>
    </row>
    <row r="40" spans="1:11" ht="45" customHeight="1" x14ac:dyDescent="0.25">
      <c r="A40" s="96" t="s">
        <v>164</v>
      </c>
      <c r="B40" s="115" t="s">
        <v>165</v>
      </c>
      <c r="C40" s="54" t="s">
        <v>148</v>
      </c>
      <c r="D40" s="44">
        <v>28048.85</v>
      </c>
      <c r="E40" s="45"/>
      <c r="F40" s="55"/>
      <c r="G40" s="45"/>
      <c r="H40" s="44"/>
      <c r="I40" s="44"/>
      <c r="J40" s="96" t="s">
        <v>195</v>
      </c>
      <c r="K40" s="97"/>
    </row>
    <row r="41" spans="1:11" ht="45" customHeight="1" x14ac:dyDescent="0.25">
      <c r="A41" s="98"/>
      <c r="B41" s="115"/>
      <c r="C41" s="54" t="s">
        <v>149</v>
      </c>
      <c r="D41" s="56">
        <f>D40-D42</f>
        <v>26646.407499999998</v>
      </c>
      <c r="E41" s="55"/>
      <c r="F41" s="55"/>
      <c r="G41" s="45"/>
      <c r="H41" s="56"/>
      <c r="I41" s="56"/>
      <c r="J41" s="98"/>
      <c r="K41" s="99"/>
    </row>
    <row r="42" spans="1:11" ht="45" customHeight="1" x14ac:dyDescent="0.25">
      <c r="A42" s="98"/>
      <c r="B42" s="115"/>
      <c r="C42" s="54" t="s">
        <v>150</v>
      </c>
      <c r="D42" s="56">
        <f>0.05*D40</f>
        <v>1402.4425000000001</v>
      </c>
      <c r="E42" s="55"/>
      <c r="F42" s="55"/>
      <c r="G42" s="45"/>
      <c r="H42" s="56"/>
      <c r="I42" s="56"/>
      <c r="J42" s="98"/>
      <c r="K42" s="99"/>
    </row>
    <row r="43" spans="1:11" ht="45" customHeight="1" x14ac:dyDescent="0.25">
      <c r="A43" s="100"/>
      <c r="B43" s="115"/>
      <c r="C43" s="54" t="s">
        <v>151</v>
      </c>
      <c r="D43" s="56"/>
      <c r="E43" s="55"/>
      <c r="F43" s="55"/>
      <c r="G43" s="45"/>
      <c r="H43" s="56"/>
      <c r="I43" s="56"/>
      <c r="J43" s="100"/>
      <c r="K43" s="101"/>
    </row>
    <row r="44" spans="1:11" ht="45" customHeight="1" x14ac:dyDescent="0.25">
      <c r="A44" s="115" t="s">
        <v>166</v>
      </c>
      <c r="B44" s="102" t="s">
        <v>167</v>
      </c>
      <c r="C44" s="54" t="s">
        <v>148</v>
      </c>
      <c r="D44" s="44"/>
      <c r="E44" s="50"/>
      <c r="F44" s="55">
        <v>53000</v>
      </c>
      <c r="G44" s="45"/>
      <c r="H44" s="49"/>
      <c r="I44" s="49"/>
      <c r="J44" s="96" t="s">
        <v>195</v>
      </c>
      <c r="K44" s="97"/>
    </row>
    <row r="45" spans="1:11" ht="45" customHeight="1" x14ac:dyDescent="0.25">
      <c r="A45" s="115"/>
      <c r="B45" s="103"/>
      <c r="C45" s="54" t="s">
        <v>149</v>
      </c>
      <c r="D45" s="56"/>
      <c r="E45" s="55"/>
      <c r="F45" s="55">
        <f>F44-F46</f>
        <v>50350</v>
      </c>
      <c r="G45" s="55"/>
      <c r="H45" s="49"/>
      <c r="I45" s="49"/>
      <c r="J45" s="98"/>
      <c r="K45" s="99"/>
    </row>
    <row r="46" spans="1:11" ht="45" customHeight="1" x14ac:dyDescent="0.25">
      <c r="A46" s="115"/>
      <c r="B46" s="103"/>
      <c r="C46" s="54" t="s">
        <v>150</v>
      </c>
      <c r="D46" s="56"/>
      <c r="E46" s="55"/>
      <c r="F46" s="55">
        <f>0.05*F44</f>
        <v>2650</v>
      </c>
      <c r="G46" s="55"/>
      <c r="H46" s="49"/>
      <c r="I46" s="49"/>
      <c r="J46" s="98"/>
      <c r="K46" s="99"/>
    </row>
    <row r="47" spans="1:11" ht="45" customHeight="1" x14ac:dyDescent="0.25">
      <c r="A47" s="115"/>
      <c r="B47" s="104"/>
      <c r="C47" s="54" t="s">
        <v>151</v>
      </c>
      <c r="D47" s="56"/>
      <c r="E47" s="55"/>
      <c r="F47" s="55"/>
      <c r="G47" s="55"/>
      <c r="H47" s="49"/>
      <c r="I47" s="49"/>
      <c r="J47" s="100"/>
      <c r="K47" s="101"/>
    </row>
    <row r="48" spans="1:11" ht="39.950000000000003" customHeight="1" x14ac:dyDescent="0.25">
      <c r="A48" s="96" t="s">
        <v>168</v>
      </c>
      <c r="B48" s="115" t="s">
        <v>169</v>
      </c>
      <c r="C48" s="54" t="s">
        <v>148</v>
      </c>
      <c r="D48" s="44"/>
      <c r="E48" s="50"/>
      <c r="F48" s="55"/>
      <c r="G48" s="50"/>
      <c r="H48" s="49">
        <v>7500</v>
      </c>
      <c r="I48" s="49"/>
      <c r="J48" s="96" t="s">
        <v>195</v>
      </c>
      <c r="K48" s="97"/>
    </row>
    <row r="49" spans="1:11" ht="39.950000000000003" customHeight="1" x14ac:dyDescent="0.25">
      <c r="A49" s="98"/>
      <c r="B49" s="115"/>
      <c r="C49" s="54" t="s">
        <v>149</v>
      </c>
      <c r="D49" s="56"/>
      <c r="E49" s="55"/>
      <c r="F49" s="55"/>
      <c r="G49" s="55"/>
      <c r="H49" s="49">
        <f>H48-H50</f>
        <v>7125</v>
      </c>
      <c r="I49" s="49"/>
      <c r="J49" s="98"/>
      <c r="K49" s="99"/>
    </row>
    <row r="50" spans="1:11" ht="39.950000000000003" customHeight="1" x14ac:dyDescent="0.25">
      <c r="A50" s="98"/>
      <c r="B50" s="115"/>
      <c r="C50" s="54" t="s">
        <v>150</v>
      </c>
      <c r="D50" s="56"/>
      <c r="E50" s="55"/>
      <c r="F50" s="55"/>
      <c r="G50" s="55"/>
      <c r="H50" s="49">
        <f>0.05*H48</f>
        <v>375</v>
      </c>
      <c r="I50" s="49"/>
      <c r="J50" s="98"/>
      <c r="K50" s="99"/>
    </row>
    <row r="51" spans="1:11" ht="61.5" customHeight="1" x14ac:dyDescent="0.25">
      <c r="A51" s="100"/>
      <c r="B51" s="115"/>
      <c r="C51" s="54" t="s">
        <v>151</v>
      </c>
      <c r="D51" s="56"/>
      <c r="E51" s="55"/>
      <c r="F51" s="55"/>
      <c r="G51" s="55"/>
      <c r="H51" s="49"/>
      <c r="I51" s="49"/>
      <c r="J51" s="100"/>
      <c r="K51" s="101"/>
    </row>
    <row r="52" spans="1:11" ht="39.950000000000003" customHeight="1" x14ac:dyDescent="0.25">
      <c r="A52" s="115" t="s">
        <v>170</v>
      </c>
      <c r="B52" s="102" t="s">
        <v>171</v>
      </c>
      <c r="C52" s="54" t="s">
        <v>148</v>
      </c>
      <c r="D52" s="44"/>
      <c r="E52" s="50"/>
      <c r="F52" s="55"/>
      <c r="G52" s="50"/>
      <c r="H52" s="49"/>
      <c r="I52" s="49">
        <v>7000</v>
      </c>
      <c r="J52" s="96" t="s">
        <v>195</v>
      </c>
      <c r="K52" s="97"/>
    </row>
    <row r="53" spans="1:11" ht="39.950000000000003" customHeight="1" x14ac:dyDescent="0.25">
      <c r="A53" s="115"/>
      <c r="B53" s="103"/>
      <c r="C53" s="54" t="s">
        <v>149</v>
      </c>
      <c r="D53" s="56"/>
      <c r="E53" s="55"/>
      <c r="F53" s="55"/>
      <c r="G53" s="55"/>
      <c r="H53" s="49"/>
      <c r="I53" s="49">
        <f>I52-I54</f>
        <v>6650</v>
      </c>
      <c r="J53" s="98"/>
      <c r="K53" s="99"/>
    </row>
    <row r="54" spans="1:11" ht="39.950000000000003" customHeight="1" x14ac:dyDescent="0.25">
      <c r="A54" s="115"/>
      <c r="B54" s="103"/>
      <c r="C54" s="54" t="s">
        <v>150</v>
      </c>
      <c r="D54" s="56"/>
      <c r="E54" s="55"/>
      <c r="F54" s="55"/>
      <c r="G54" s="55"/>
      <c r="H54" s="49"/>
      <c r="I54" s="49">
        <f>0.05*I52</f>
        <v>350</v>
      </c>
      <c r="J54" s="98"/>
      <c r="K54" s="99"/>
    </row>
    <row r="55" spans="1:11" ht="70.5" customHeight="1" x14ac:dyDescent="0.25">
      <c r="A55" s="115"/>
      <c r="B55" s="104"/>
      <c r="C55" s="54" t="s">
        <v>151</v>
      </c>
      <c r="D55" s="56"/>
      <c r="E55" s="55"/>
      <c r="F55" s="55"/>
      <c r="G55" s="55"/>
      <c r="H55" s="49"/>
      <c r="I55" s="49"/>
      <c r="J55" s="100"/>
      <c r="K55" s="101"/>
    </row>
    <row r="56" spans="1:11" ht="39.950000000000003" customHeight="1" x14ac:dyDescent="0.25">
      <c r="A56" s="115" t="s">
        <v>172</v>
      </c>
      <c r="B56" s="102" t="s">
        <v>173</v>
      </c>
      <c r="C56" s="54" t="s">
        <v>148</v>
      </c>
      <c r="D56" s="44"/>
      <c r="E56" s="50"/>
      <c r="F56" s="55"/>
      <c r="G56" s="51">
        <v>60000</v>
      </c>
      <c r="H56" s="49"/>
      <c r="I56" s="49"/>
      <c r="J56" s="96" t="s">
        <v>195</v>
      </c>
      <c r="K56" s="97"/>
    </row>
    <row r="57" spans="1:11" ht="39.950000000000003" customHeight="1" x14ac:dyDescent="0.25">
      <c r="A57" s="115"/>
      <c r="B57" s="103"/>
      <c r="C57" s="54" t="s">
        <v>149</v>
      </c>
      <c r="D57" s="56"/>
      <c r="E57" s="55"/>
      <c r="F57" s="55"/>
      <c r="G57" s="51">
        <f>G56-G58</f>
        <v>57000</v>
      </c>
      <c r="H57" s="49"/>
      <c r="I57" s="49"/>
      <c r="J57" s="98"/>
      <c r="K57" s="99"/>
    </row>
    <row r="58" spans="1:11" ht="39.950000000000003" customHeight="1" x14ac:dyDescent="0.25">
      <c r="A58" s="115"/>
      <c r="B58" s="103"/>
      <c r="C58" s="54" t="s">
        <v>150</v>
      </c>
      <c r="D58" s="56"/>
      <c r="E58" s="55"/>
      <c r="F58" s="55"/>
      <c r="G58" s="51">
        <f>0.05*G56</f>
        <v>3000</v>
      </c>
      <c r="H58" s="49"/>
      <c r="I58" s="49"/>
      <c r="J58" s="98"/>
      <c r="K58" s="99"/>
    </row>
    <row r="59" spans="1:11" ht="80.25" customHeight="1" x14ac:dyDescent="0.25">
      <c r="A59" s="115"/>
      <c r="B59" s="104"/>
      <c r="C59" s="54" t="s">
        <v>151</v>
      </c>
      <c r="D59" s="56"/>
      <c r="E59" s="55"/>
      <c r="F59" s="55"/>
      <c r="G59" s="51"/>
      <c r="H59" s="49"/>
      <c r="I59" s="49"/>
      <c r="J59" s="100"/>
      <c r="K59" s="101"/>
    </row>
    <row r="60" spans="1:11" ht="39.950000000000003" customHeight="1" x14ac:dyDescent="0.25">
      <c r="A60" s="115" t="s">
        <v>174</v>
      </c>
      <c r="B60" s="102" t="s">
        <v>175</v>
      </c>
      <c r="C60" s="54" t="s">
        <v>148</v>
      </c>
      <c r="D60" s="44"/>
      <c r="E60" s="50"/>
      <c r="F60" s="55"/>
      <c r="G60" s="50"/>
      <c r="H60" s="49">
        <v>40000</v>
      </c>
      <c r="I60" s="49"/>
      <c r="J60" s="96" t="s">
        <v>195</v>
      </c>
      <c r="K60" s="97"/>
    </row>
    <row r="61" spans="1:11" ht="39.950000000000003" customHeight="1" x14ac:dyDescent="0.25">
      <c r="A61" s="115"/>
      <c r="B61" s="103"/>
      <c r="C61" s="54" t="s">
        <v>149</v>
      </c>
      <c r="D61" s="56"/>
      <c r="E61" s="55"/>
      <c r="F61" s="55"/>
      <c r="G61" s="55"/>
      <c r="H61" s="49">
        <f>H60-H62</f>
        <v>38000</v>
      </c>
      <c r="I61" s="49"/>
      <c r="J61" s="98"/>
      <c r="K61" s="99"/>
    </row>
    <row r="62" spans="1:11" ht="39.950000000000003" customHeight="1" x14ac:dyDescent="0.25">
      <c r="A62" s="115"/>
      <c r="B62" s="103"/>
      <c r="C62" s="54" t="s">
        <v>150</v>
      </c>
      <c r="D62" s="56"/>
      <c r="E62" s="55"/>
      <c r="F62" s="55"/>
      <c r="G62" s="55"/>
      <c r="H62" s="49">
        <f>0.05*H60</f>
        <v>2000</v>
      </c>
      <c r="I62" s="49"/>
      <c r="J62" s="98"/>
      <c r="K62" s="99"/>
    </row>
    <row r="63" spans="1:11" ht="39.950000000000003" customHeight="1" x14ac:dyDescent="0.25">
      <c r="A63" s="115"/>
      <c r="B63" s="104"/>
      <c r="C63" s="54" t="s">
        <v>151</v>
      </c>
      <c r="D63" s="56"/>
      <c r="E63" s="55"/>
      <c r="F63" s="55"/>
      <c r="G63" s="55"/>
      <c r="H63" s="49"/>
      <c r="I63" s="49"/>
      <c r="J63" s="100"/>
      <c r="K63" s="101"/>
    </row>
    <row r="64" spans="1:11" ht="39.950000000000003" customHeight="1" x14ac:dyDescent="0.25">
      <c r="A64" s="96" t="s">
        <v>176</v>
      </c>
      <c r="B64" s="115" t="s">
        <v>177</v>
      </c>
      <c r="C64" s="54" t="s">
        <v>148</v>
      </c>
      <c r="D64" s="44"/>
      <c r="E64" s="50"/>
      <c r="F64" s="55"/>
      <c r="G64" s="50">
        <v>4000</v>
      </c>
      <c r="H64" s="49"/>
      <c r="I64" s="49"/>
      <c r="J64" s="96" t="s">
        <v>195</v>
      </c>
      <c r="K64" s="97"/>
    </row>
    <row r="65" spans="1:11" ht="39.950000000000003" customHeight="1" x14ac:dyDescent="0.25">
      <c r="A65" s="98"/>
      <c r="B65" s="115"/>
      <c r="C65" s="54" t="s">
        <v>149</v>
      </c>
      <c r="D65" s="56"/>
      <c r="E65" s="55"/>
      <c r="F65" s="55"/>
      <c r="G65" s="55">
        <f>G64-G66</f>
        <v>3800</v>
      </c>
      <c r="H65" s="49"/>
      <c r="I65" s="49"/>
      <c r="J65" s="98"/>
      <c r="K65" s="99"/>
    </row>
    <row r="66" spans="1:11" ht="39.950000000000003" customHeight="1" x14ac:dyDescent="0.25">
      <c r="A66" s="98"/>
      <c r="B66" s="115"/>
      <c r="C66" s="54" t="s">
        <v>150</v>
      </c>
      <c r="D66" s="56"/>
      <c r="E66" s="55"/>
      <c r="F66" s="55"/>
      <c r="G66" s="55">
        <f>0.05*G64</f>
        <v>200</v>
      </c>
      <c r="H66" s="49"/>
      <c r="I66" s="49"/>
      <c r="J66" s="98"/>
      <c r="K66" s="99"/>
    </row>
    <row r="67" spans="1:11" ht="39.950000000000003" customHeight="1" x14ac:dyDescent="0.25">
      <c r="A67" s="100"/>
      <c r="B67" s="115"/>
      <c r="C67" s="54" t="s">
        <v>151</v>
      </c>
      <c r="D67" s="56"/>
      <c r="E67" s="55"/>
      <c r="F67" s="55"/>
      <c r="G67" s="55"/>
      <c r="H67" s="49"/>
      <c r="I67" s="49"/>
      <c r="J67" s="100"/>
      <c r="K67" s="101"/>
    </row>
    <row r="68" spans="1:11" ht="39.950000000000003" customHeight="1" x14ac:dyDescent="0.25">
      <c r="A68" s="115" t="s">
        <v>178</v>
      </c>
      <c r="B68" s="102" t="s">
        <v>179</v>
      </c>
      <c r="C68" s="54" t="s">
        <v>148</v>
      </c>
      <c r="D68" s="44"/>
      <c r="E68" s="50"/>
      <c r="F68" s="55"/>
      <c r="G68" s="50"/>
      <c r="H68" s="49">
        <v>20000</v>
      </c>
      <c r="I68" s="49"/>
      <c r="J68" s="96" t="s">
        <v>195</v>
      </c>
      <c r="K68" s="97"/>
    </row>
    <row r="69" spans="1:11" ht="39.950000000000003" customHeight="1" x14ac:dyDescent="0.25">
      <c r="A69" s="115"/>
      <c r="B69" s="103"/>
      <c r="C69" s="54" t="s">
        <v>149</v>
      </c>
      <c r="D69" s="56"/>
      <c r="E69" s="55"/>
      <c r="F69" s="55"/>
      <c r="G69" s="55"/>
      <c r="H69" s="49">
        <f>H68-H70</f>
        <v>19000</v>
      </c>
      <c r="I69" s="49"/>
      <c r="J69" s="98"/>
      <c r="K69" s="99"/>
    </row>
    <row r="70" spans="1:11" ht="39.950000000000003" customHeight="1" x14ac:dyDescent="0.25">
      <c r="A70" s="115"/>
      <c r="B70" s="103"/>
      <c r="C70" s="54" t="s">
        <v>150</v>
      </c>
      <c r="D70" s="56"/>
      <c r="E70" s="55"/>
      <c r="F70" s="55"/>
      <c r="G70" s="55"/>
      <c r="H70" s="49">
        <f>0.05*H68</f>
        <v>1000</v>
      </c>
      <c r="I70" s="49"/>
      <c r="J70" s="98"/>
      <c r="K70" s="99"/>
    </row>
    <row r="71" spans="1:11" ht="39.950000000000003" customHeight="1" x14ac:dyDescent="0.25">
      <c r="A71" s="115"/>
      <c r="B71" s="104"/>
      <c r="C71" s="54" t="s">
        <v>151</v>
      </c>
      <c r="D71" s="56"/>
      <c r="E71" s="55"/>
      <c r="F71" s="55"/>
      <c r="G71" s="55"/>
      <c r="H71" s="49"/>
      <c r="I71" s="49"/>
      <c r="J71" s="100"/>
      <c r="K71" s="101"/>
    </row>
    <row r="72" spans="1:11" ht="39.950000000000003" customHeight="1" x14ac:dyDescent="0.25">
      <c r="A72" s="115" t="s">
        <v>180</v>
      </c>
      <c r="B72" s="102" t="s">
        <v>181</v>
      </c>
      <c r="C72" s="54" t="s">
        <v>148</v>
      </c>
      <c r="D72" s="44"/>
      <c r="E72" s="50"/>
      <c r="F72" s="55"/>
      <c r="G72" s="50"/>
      <c r="H72" s="49">
        <v>3000</v>
      </c>
      <c r="I72" s="49"/>
      <c r="J72" s="96" t="s">
        <v>195</v>
      </c>
      <c r="K72" s="97"/>
    </row>
    <row r="73" spans="1:11" ht="39.950000000000003" customHeight="1" x14ac:dyDescent="0.25">
      <c r="A73" s="115"/>
      <c r="B73" s="103"/>
      <c r="C73" s="54" t="s">
        <v>149</v>
      </c>
      <c r="D73" s="56"/>
      <c r="E73" s="55"/>
      <c r="F73" s="55"/>
      <c r="G73" s="55"/>
      <c r="H73" s="49">
        <f>H72-H74</f>
        <v>2850</v>
      </c>
      <c r="I73" s="49"/>
      <c r="J73" s="98"/>
      <c r="K73" s="99"/>
    </row>
    <row r="74" spans="1:11" ht="39.950000000000003" customHeight="1" x14ac:dyDescent="0.25">
      <c r="A74" s="115"/>
      <c r="B74" s="103"/>
      <c r="C74" s="54" t="s">
        <v>150</v>
      </c>
      <c r="D74" s="56"/>
      <c r="E74" s="55"/>
      <c r="F74" s="55"/>
      <c r="G74" s="55"/>
      <c r="H74" s="49">
        <f>0.05*H72</f>
        <v>150</v>
      </c>
      <c r="I74" s="49"/>
      <c r="J74" s="98"/>
      <c r="K74" s="99"/>
    </row>
    <row r="75" spans="1:11" ht="39.950000000000003" customHeight="1" x14ac:dyDescent="0.25">
      <c r="A75" s="115"/>
      <c r="B75" s="104"/>
      <c r="C75" s="54" t="s">
        <v>151</v>
      </c>
      <c r="D75" s="56"/>
      <c r="E75" s="55"/>
      <c r="F75" s="55"/>
      <c r="G75" s="55"/>
      <c r="H75" s="49"/>
      <c r="I75" s="49"/>
      <c r="J75" s="100"/>
      <c r="K75" s="101"/>
    </row>
    <row r="76" spans="1:11" ht="39.950000000000003" customHeight="1" x14ac:dyDescent="0.25">
      <c r="A76" s="96" t="s">
        <v>182</v>
      </c>
      <c r="B76" s="115" t="s">
        <v>183</v>
      </c>
      <c r="C76" s="54" t="s">
        <v>148</v>
      </c>
      <c r="D76" s="44"/>
      <c r="E76" s="50"/>
      <c r="F76" s="55"/>
      <c r="G76" s="50"/>
      <c r="H76" s="49">
        <v>3000</v>
      </c>
      <c r="I76" s="49"/>
      <c r="J76" s="96" t="s">
        <v>195</v>
      </c>
      <c r="K76" s="97"/>
    </row>
    <row r="77" spans="1:11" ht="39.950000000000003" customHeight="1" x14ac:dyDescent="0.25">
      <c r="A77" s="98"/>
      <c r="B77" s="115"/>
      <c r="C77" s="54" t="s">
        <v>149</v>
      </c>
      <c r="D77" s="56"/>
      <c r="E77" s="55"/>
      <c r="F77" s="55"/>
      <c r="G77" s="55"/>
      <c r="H77" s="49">
        <f>H76-H78</f>
        <v>2850</v>
      </c>
      <c r="I77" s="49"/>
      <c r="J77" s="98"/>
      <c r="K77" s="99"/>
    </row>
    <row r="78" spans="1:11" ht="39.950000000000003" customHeight="1" x14ac:dyDescent="0.25">
      <c r="A78" s="98"/>
      <c r="B78" s="115"/>
      <c r="C78" s="54" t="s">
        <v>150</v>
      </c>
      <c r="D78" s="56"/>
      <c r="E78" s="55"/>
      <c r="F78" s="55"/>
      <c r="G78" s="55"/>
      <c r="H78" s="49">
        <f>0.05*H76</f>
        <v>150</v>
      </c>
      <c r="I78" s="49"/>
      <c r="J78" s="98"/>
      <c r="K78" s="99"/>
    </row>
    <row r="79" spans="1:11" ht="39.950000000000003" customHeight="1" x14ac:dyDescent="0.25">
      <c r="A79" s="100"/>
      <c r="B79" s="115"/>
      <c r="C79" s="54" t="s">
        <v>151</v>
      </c>
      <c r="D79" s="56"/>
      <c r="E79" s="55"/>
      <c r="F79" s="55"/>
      <c r="G79" s="55"/>
      <c r="H79" s="49"/>
      <c r="I79" s="49"/>
      <c r="J79" s="100"/>
      <c r="K79" s="101"/>
    </row>
    <row r="80" spans="1:11" ht="39.950000000000003" customHeight="1" x14ac:dyDescent="0.25">
      <c r="A80" s="96" t="s">
        <v>184</v>
      </c>
      <c r="B80" s="115" t="s">
        <v>185</v>
      </c>
      <c r="C80" s="54" t="s">
        <v>148</v>
      </c>
      <c r="D80" s="44"/>
      <c r="E80" s="50"/>
      <c r="F80" s="55"/>
      <c r="G80" s="50"/>
      <c r="H80" s="49"/>
      <c r="I80" s="49">
        <v>2000</v>
      </c>
      <c r="J80" s="96" t="s">
        <v>195</v>
      </c>
      <c r="K80" s="97"/>
    </row>
    <row r="81" spans="1:11" ht="39.950000000000003" customHeight="1" x14ac:dyDescent="0.25">
      <c r="A81" s="98"/>
      <c r="B81" s="115"/>
      <c r="C81" s="54" t="s">
        <v>149</v>
      </c>
      <c r="D81" s="56"/>
      <c r="E81" s="55"/>
      <c r="F81" s="55"/>
      <c r="G81" s="55"/>
      <c r="H81" s="49"/>
      <c r="I81" s="49">
        <f>I80-I82</f>
        <v>1900</v>
      </c>
      <c r="J81" s="98"/>
      <c r="K81" s="99"/>
    </row>
    <row r="82" spans="1:11" ht="39.950000000000003" customHeight="1" x14ac:dyDescent="0.25">
      <c r="A82" s="98"/>
      <c r="B82" s="115"/>
      <c r="C82" s="54" t="s">
        <v>150</v>
      </c>
      <c r="D82" s="56"/>
      <c r="E82" s="55"/>
      <c r="F82" s="55"/>
      <c r="G82" s="55"/>
      <c r="H82" s="49"/>
      <c r="I82" s="49">
        <f>0.05*I80</f>
        <v>100</v>
      </c>
      <c r="J82" s="98"/>
      <c r="K82" s="99"/>
    </row>
    <row r="83" spans="1:11" ht="39.950000000000003" customHeight="1" x14ac:dyDescent="0.25">
      <c r="A83" s="100"/>
      <c r="B83" s="115"/>
      <c r="C83" s="54" t="s">
        <v>151</v>
      </c>
      <c r="D83" s="56"/>
      <c r="E83" s="55"/>
      <c r="F83" s="55"/>
      <c r="G83" s="55"/>
      <c r="H83" s="49"/>
      <c r="I83" s="49"/>
      <c r="J83" s="100"/>
      <c r="K83" s="101"/>
    </row>
    <row r="84" spans="1:11" ht="39.950000000000003" customHeight="1" x14ac:dyDescent="0.25">
      <c r="A84" s="96" t="s">
        <v>191</v>
      </c>
      <c r="B84" s="115" t="s">
        <v>186</v>
      </c>
      <c r="C84" s="54" t="s">
        <v>148</v>
      </c>
      <c r="D84" s="44"/>
      <c r="E84" s="50">
        <v>4331.75</v>
      </c>
      <c r="F84" s="55"/>
      <c r="G84" s="50"/>
      <c r="H84" s="49"/>
      <c r="I84" s="49"/>
      <c r="J84" s="96" t="s">
        <v>195</v>
      </c>
      <c r="K84" s="97"/>
    </row>
    <row r="85" spans="1:11" ht="39.950000000000003" customHeight="1" x14ac:dyDescent="0.25">
      <c r="A85" s="98"/>
      <c r="B85" s="115"/>
      <c r="C85" s="54" t="s">
        <v>149</v>
      </c>
      <c r="D85" s="56"/>
      <c r="E85" s="55">
        <f>E84-E86</f>
        <v>4115.1625000000004</v>
      </c>
      <c r="F85" s="55"/>
      <c r="G85" s="55"/>
      <c r="H85" s="49"/>
      <c r="I85" s="49"/>
      <c r="J85" s="98"/>
      <c r="K85" s="99"/>
    </row>
    <row r="86" spans="1:11" ht="39.950000000000003" customHeight="1" x14ac:dyDescent="0.25">
      <c r="A86" s="98"/>
      <c r="B86" s="115"/>
      <c r="C86" s="54" t="s">
        <v>150</v>
      </c>
      <c r="D86" s="56"/>
      <c r="E86" s="55">
        <f>0.05*E84</f>
        <v>216.58750000000001</v>
      </c>
      <c r="F86" s="55"/>
      <c r="G86" s="55"/>
      <c r="H86" s="49"/>
      <c r="I86" s="49"/>
      <c r="J86" s="98"/>
      <c r="K86" s="99"/>
    </row>
    <row r="87" spans="1:11" ht="39.950000000000003" customHeight="1" x14ac:dyDescent="0.25">
      <c r="A87" s="100"/>
      <c r="B87" s="115"/>
      <c r="C87" s="54" t="s">
        <v>151</v>
      </c>
      <c r="D87" s="56"/>
      <c r="E87" s="55"/>
      <c r="F87" s="55"/>
      <c r="G87" s="55"/>
      <c r="H87" s="49"/>
      <c r="I87" s="49"/>
      <c r="J87" s="100"/>
      <c r="K87" s="101"/>
    </row>
    <row r="88" spans="1:11" ht="39.950000000000003" customHeight="1" x14ac:dyDescent="0.25">
      <c r="A88" s="102" t="s">
        <v>190</v>
      </c>
      <c r="B88" s="115" t="s">
        <v>187</v>
      </c>
      <c r="C88" s="54" t="s">
        <v>148</v>
      </c>
      <c r="D88" s="44"/>
      <c r="E88" s="50"/>
      <c r="F88" s="55"/>
      <c r="G88" s="50"/>
      <c r="H88" s="49"/>
      <c r="I88" s="49">
        <v>2000</v>
      </c>
      <c r="J88" s="96" t="s">
        <v>195</v>
      </c>
      <c r="K88" s="97"/>
    </row>
    <row r="89" spans="1:11" ht="39.950000000000003" customHeight="1" x14ac:dyDescent="0.25">
      <c r="A89" s="103"/>
      <c r="B89" s="115"/>
      <c r="C89" s="54" t="s">
        <v>149</v>
      </c>
      <c r="D89" s="56"/>
      <c r="E89" s="55"/>
      <c r="F89" s="55"/>
      <c r="G89" s="55"/>
      <c r="H89" s="49"/>
      <c r="I89" s="49">
        <f>I88-I90</f>
        <v>1900</v>
      </c>
      <c r="J89" s="98"/>
      <c r="K89" s="99"/>
    </row>
    <row r="90" spans="1:11" ht="39.950000000000003" customHeight="1" x14ac:dyDescent="0.25">
      <c r="A90" s="103"/>
      <c r="B90" s="115"/>
      <c r="C90" s="54" t="s">
        <v>150</v>
      </c>
      <c r="D90" s="56"/>
      <c r="E90" s="55"/>
      <c r="F90" s="55"/>
      <c r="G90" s="55"/>
      <c r="H90" s="49"/>
      <c r="I90" s="49">
        <f>0.05*I88</f>
        <v>100</v>
      </c>
      <c r="J90" s="98"/>
      <c r="K90" s="99"/>
    </row>
    <row r="91" spans="1:11" ht="39.950000000000003" customHeight="1" x14ac:dyDescent="0.25">
      <c r="A91" s="104"/>
      <c r="B91" s="115"/>
      <c r="C91" s="54" t="s">
        <v>151</v>
      </c>
      <c r="D91" s="56"/>
      <c r="E91" s="55"/>
      <c r="F91" s="55"/>
      <c r="G91" s="55"/>
      <c r="H91" s="49"/>
      <c r="I91" s="49"/>
      <c r="J91" s="100"/>
      <c r="K91" s="101"/>
    </row>
    <row r="92" spans="1:11" ht="39.950000000000003" customHeight="1" x14ac:dyDescent="0.25">
      <c r="A92" s="96" t="s">
        <v>189</v>
      </c>
      <c r="B92" s="115" t="s">
        <v>188</v>
      </c>
      <c r="C92" s="54" t="s">
        <v>148</v>
      </c>
      <c r="D92" s="44"/>
      <c r="E92" s="50"/>
      <c r="F92" s="55"/>
      <c r="G92" s="50"/>
      <c r="H92" s="49"/>
      <c r="I92" s="49">
        <v>2000</v>
      </c>
      <c r="J92" s="96" t="s">
        <v>195</v>
      </c>
      <c r="K92" s="97"/>
    </row>
    <row r="93" spans="1:11" ht="39.950000000000003" customHeight="1" x14ac:dyDescent="0.25">
      <c r="A93" s="98"/>
      <c r="B93" s="115"/>
      <c r="C93" s="54" t="s">
        <v>149</v>
      </c>
      <c r="D93" s="56"/>
      <c r="E93" s="55"/>
      <c r="F93" s="55"/>
      <c r="G93" s="55"/>
      <c r="H93" s="49"/>
      <c r="I93" s="49">
        <f>I92-I94</f>
        <v>1900</v>
      </c>
      <c r="J93" s="98"/>
      <c r="K93" s="99"/>
    </row>
    <row r="94" spans="1:11" ht="39.950000000000003" customHeight="1" x14ac:dyDescent="0.25">
      <c r="A94" s="98"/>
      <c r="B94" s="115"/>
      <c r="C94" s="54" t="s">
        <v>150</v>
      </c>
      <c r="D94" s="56"/>
      <c r="E94" s="55"/>
      <c r="F94" s="55"/>
      <c r="G94" s="55"/>
      <c r="H94" s="49"/>
      <c r="I94" s="49">
        <f>0.05*I92</f>
        <v>100</v>
      </c>
      <c r="J94" s="98"/>
      <c r="K94" s="99"/>
    </row>
    <row r="95" spans="1:11" ht="61.5" customHeight="1" x14ac:dyDescent="0.25">
      <c r="A95" s="100"/>
      <c r="B95" s="115"/>
      <c r="C95" s="54" t="s">
        <v>151</v>
      </c>
      <c r="D95" s="56"/>
      <c r="E95" s="55"/>
      <c r="F95" s="55"/>
      <c r="G95" s="55"/>
      <c r="H95" s="49"/>
      <c r="I95" s="49"/>
      <c r="J95" s="100"/>
      <c r="K95" s="101"/>
    </row>
    <row r="96" spans="1:11" ht="39.950000000000003" customHeight="1" x14ac:dyDescent="0.25">
      <c r="A96" s="96" t="s">
        <v>192</v>
      </c>
      <c r="B96" s="115" t="s">
        <v>193</v>
      </c>
      <c r="C96" s="54" t="s">
        <v>148</v>
      </c>
      <c r="D96" s="44"/>
      <c r="E96" s="50">
        <v>28000</v>
      </c>
      <c r="F96" s="55"/>
      <c r="G96" s="50"/>
      <c r="H96" s="49"/>
      <c r="I96" s="49"/>
      <c r="J96" s="96" t="s">
        <v>195</v>
      </c>
      <c r="K96" s="97"/>
    </row>
    <row r="97" spans="1:14" ht="39.950000000000003" customHeight="1" x14ac:dyDescent="0.25">
      <c r="A97" s="98"/>
      <c r="B97" s="115"/>
      <c r="C97" s="54" t="s">
        <v>149</v>
      </c>
      <c r="D97" s="56"/>
      <c r="E97" s="55">
        <f>E96-E98</f>
        <v>26600</v>
      </c>
      <c r="F97" s="55"/>
      <c r="G97" s="55"/>
      <c r="H97" s="49"/>
      <c r="I97" s="49"/>
      <c r="J97" s="98"/>
      <c r="K97" s="99"/>
    </row>
    <row r="98" spans="1:14" ht="39.950000000000003" customHeight="1" x14ac:dyDescent="0.25">
      <c r="A98" s="98"/>
      <c r="B98" s="115"/>
      <c r="C98" s="54" t="s">
        <v>150</v>
      </c>
      <c r="D98" s="56"/>
      <c r="E98" s="55">
        <f>0.05*E96</f>
        <v>1400</v>
      </c>
      <c r="F98" s="55"/>
      <c r="G98" s="55"/>
      <c r="H98" s="49"/>
      <c r="I98" s="49"/>
      <c r="J98" s="98"/>
      <c r="K98" s="99"/>
    </row>
    <row r="99" spans="1:14" ht="39.950000000000003" customHeight="1" x14ac:dyDescent="0.25">
      <c r="A99" s="100"/>
      <c r="B99" s="115"/>
      <c r="C99" s="54" t="s">
        <v>151</v>
      </c>
      <c r="D99" s="56"/>
      <c r="E99" s="55"/>
      <c r="F99" s="55"/>
      <c r="G99" s="55"/>
      <c r="H99" s="49"/>
      <c r="I99" s="49"/>
      <c r="J99" s="100"/>
      <c r="K99" s="101"/>
    </row>
    <row r="100" spans="1:14" ht="39.950000000000003" customHeight="1" x14ac:dyDescent="0.25">
      <c r="A100" s="102" t="s">
        <v>160</v>
      </c>
      <c r="B100" s="102" t="s">
        <v>161</v>
      </c>
      <c r="C100" s="63" t="s">
        <v>148</v>
      </c>
      <c r="D100" s="56"/>
      <c r="E100" s="55">
        <v>25000</v>
      </c>
      <c r="F100" s="55"/>
      <c r="G100" s="55"/>
      <c r="H100" s="49"/>
      <c r="I100" s="49"/>
      <c r="J100" s="96" t="s">
        <v>195</v>
      </c>
      <c r="K100" s="97"/>
    </row>
    <row r="101" spans="1:14" ht="39.950000000000003" customHeight="1" x14ac:dyDescent="0.25">
      <c r="A101" s="103"/>
      <c r="B101" s="103"/>
      <c r="C101" s="63" t="s">
        <v>149</v>
      </c>
      <c r="D101" s="66"/>
      <c r="E101" s="45">
        <f>E100-E102</f>
        <v>23750</v>
      </c>
      <c r="F101" s="66"/>
      <c r="G101" s="66"/>
      <c r="H101" s="66"/>
      <c r="I101" s="66"/>
      <c r="J101" s="98"/>
      <c r="K101" s="99"/>
    </row>
    <row r="102" spans="1:14" ht="39.950000000000003" customHeight="1" x14ac:dyDescent="0.25">
      <c r="A102" s="103"/>
      <c r="B102" s="103"/>
      <c r="C102" s="63" t="s">
        <v>150</v>
      </c>
      <c r="D102" s="66"/>
      <c r="E102" s="65">
        <f>0.05*E100</f>
        <v>1250</v>
      </c>
      <c r="F102" s="66"/>
      <c r="G102" s="66"/>
      <c r="H102" s="66"/>
      <c r="I102" s="66"/>
      <c r="J102" s="98"/>
      <c r="K102" s="99"/>
    </row>
    <row r="103" spans="1:14" ht="78" customHeight="1" x14ac:dyDescent="0.25">
      <c r="A103" s="104"/>
      <c r="B103" s="104"/>
      <c r="C103" s="63" t="s">
        <v>151</v>
      </c>
      <c r="D103" s="66"/>
      <c r="E103" s="66"/>
      <c r="F103" s="66"/>
      <c r="G103" s="66"/>
      <c r="H103" s="66"/>
      <c r="I103" s="66"/>
      <c r="J103" s="100"/>
      <c r="K103" s="101"/>
    </row>
    <row r="104" spans="1:14" ht="33" customHeight="1" x14ac:dyDescent="0.25">
      <c r="A104" s="111" t="s">
        <v>243</v>
      </c>
      <c r="B104" s="112"/>
      <c r="C104" s="112"/>
      <c r="D104" s="112"/>
      <c r="E104" s="112"/>
      <c r="F104" s="112"/>
      <c r="G104" s="112"/>
      <c r="H104" s="112"/>
      <c r="I104" s="112"/>
      <c r="J104" s="112"/>
      <c r="K104" s="113"/>
      <c r="M104" s="20"/>
      <c r="N104" s="20"/>
    </row>
    <row r="105" spans="1:14" ht="36" customHeight="1" x14ac:dyDescent="0.25">
      <c r="A105" s="102" t="s">
        <v>236</v>
      </c>
      <c r="B105" s="102" t="s">
        <v>237</v>
      </c>
      <c r="C105" s="63" t="s">
        <v>148</v>
      </c>
      <c r="D105" s="55">
        <v>10000</v>
      </c>
      <c r="E105" s="55">
        <v>10000</v>
      </c>
      <c r="F105" s="55">
        <v>10000</v>
      </c>
      <c r="G105" s="55">
        <v>10000</v>
      </c>
      <c r="H105" s="55">
        <v>10000</v>
      </c>
      <c r="I105" s="55">
        <v>10000</v>
      </c>
      <c r="J105" s="105" t="s">
        <v>244</v>
      </c>
      <c r="K105" s="106"/>
      <c r="M105" s="68"/>
      <c r="N105" s="68"/>
    </row>
    <row r="106" spans="1:14" ht="24" customHeight="1" x14ac:dyDescent="0.25">
      <c r="A106" s="103"/>
      <c r="B106" s="103"/>
      <c r="C106" s="63" t="s">
        <v>149</v>
      </c>
      <c r="D106" s="55">
        <v>9500</v>
      </c>
      <c r="E106" s="55">
        <v>9500</v>
      </c>
      <c r="F106" s="55">
        <v>9500</v>
      </c>
      <c r="G106" s="55">
        <v>9500</v>
      </c>
      <c r="H106" s="55">
        <v>9500</v>
      </c>
      <c r="I106" s="55">
        <v>9500</v>
      </c>
      <c r="J106" s="107"/>
      <c r="K106" s="108"/>
      <c r="M106" s="20"/>
      <c r="N106" s="20"/>
    </row>
    <row r="107" spans="1:14" ht="21" customHeight="1" x14ac:dyDescent="0.25">
      <c r="A107" s="103"/>
      <c r="B107" s="103"/>
      <c r="C107" s="63" t="s">
        <v>150</v>
      </c>
      <c r="D107" s="55">
        <v>500</v>
      </c>
      <c r="E107" s="55">
        <v>500</v>
      </c>
      <c r="F107" s="55">
        <v>500</v>
      </c>
      <c r="G107" s="55">
        <v>500</v>
      </c>
      <c r="H107" s="55">
        <v>500</v>
      </c>
      <c r="I107" s="55">
        <v>500</v>
      </c>
      <c r="J107" s="107"/>
      <c r="K107" s="108"/>
    </row>
    <row r="108" spans="1:14" ht="175.5" customHeight="1" x14ac:dyDescent="0.25">
      <c r="A108" s="104"/>
      <c r="B108" s="104"/>
      <c r="C108" s="63" t="s">
        <v>151</v>
      </c>
      <c r="D108" s="55"/>
      <c r="E108" s="55"/>
      <c r="F108" s="55"/>
      <c r="G108" s="55"/>
      <c r="H108" s="55"/>
      <c r="I108" s="55"/>
      <c r="J108" s="109"/>
      <c r="K108" s="110"/>
    </row>
    <row r="110" spans="1:14" x14ac:dyDescent="0.25">
      <c r="A110" s="20"/>
      <c r="B110" s="114"/>
      <c r="C110" s="20"/>
    </row>
    <row r="111" spans="1:14" x14ac:dyDescent="0.25">
      <c r="A111" s="20"/>
      <c r="B111" s="114"/>
      <c r="C111" s="20"/>
    </row>
    <row r="112" spans="1:14" x14ac:dyDescent="0.25">
      <c r="A112" s="20"/>
      <c r="B112" s="114"/>
      <c r="C112" s="20"/>
    </row>
    <row r="113" spans="1:3" x14ac:dyDescent="0.25">
      <c r="A113" s="20"/>
      <c r="B113" s="114"/>
      <c r="C113" s="20"/>
    </row>
  </sheetData>
  <mergeCells count="83">
    <mergeCell ref="H1:K1"/>
    <mergeCell ref="I2:K2"/>
    <mergeCell ref="J9:K12"/>
    <mergeCell ref="A4:A5"/>
    <mergeCell ref="B4:B5"/>
    <mergeCell ref="C4:C5"/>
    <mergeCell ref="D4:I4"/>
    <mergeCell ref="J4:K5"/>
    <mergeCell ref="J6:K6"/>
    <mergeCell ref="A8:K8"/>
    <mergeCell ref="A9:A12"/>
    <mergeCell ref="B9:B12"/>
    <mergeCell ref="A7:K7"/>
    <mergeCell ref="A36:A39"/>
    <mergeCell ref="B36:B39"/>
    <mergeCell ref="A40:A43"/>
    <mergeCell ref="B40:B43"/>
    <mergeCell ref="A44:A47"/>
    <mergeCell ref="B44:B47"/>
    <mergeCell ref="A13:K13"/>
    <mergeCell ref="A14:K14"/>
    <mergeCell ref="A35:K35"/>
    <mergeCell ref="A15:A18"/>
    <mergeCell ref="B15:B18"/>
    <mergeCell ref="B19:B22"/>
    <mergeCell ref="A19:A22"/>
    <mergeCell ref="A23:A26"/>
    <mergeCell ref="B23:B26"/>
    <mergeCell ref="A27:A30"/>
    <mergeCell ref="B27:B30"/>
    <mergeCell ref="B31:B34"/>
    <mergeCell ref="A31:A34"/>
    <mergeCell ref="J15:K34"/>
    <mergeCell ref="A100:A103"/>
    <mergeCell ref="B100:B103"/>
    <mergeCell ref="A64:A67"/>
    <mergeCell ref="B64:B67"/>
    <mergeCell ref="A68:A71"/>
    <mergeCell ref="B68:B71"/>
    <mergeCell ref="A72:A75"/>
    <mergeCell ref="B72:B75"/>
    <mergeCell ref="A76:A79"/>
    <mergeCell ref="B76:B79"/>
    <mergeCell ref="A80:A83"/>
    <mergeCell ref="B80:B83"/>
    <mergeCell ref="A84:A87"/>
    <mergeCell ref="B84:B87"/>
    <mergeCell ref="J40:K43"/>
    <mergeCell ref="J44:K47"/>
    <mergeCell ref="A96:A99"/>
    <mergeCell ref="B96:B99"/>
    <mergeCell ref="A60:A63"/>
    <mergeCell ref="B60:B63"/>
    <mergeCell ref="J80:K83"/>
    <mergeCell ref="A48:A51"/>
    <mergeCell ref="B48:B51"/>
    <mergeCell ref="A52:A55"/>
    <mergeCell ref="B52:B55"/>
    <mergeCell ref="A56:A59"/>
    <mergeCell ref="B56:B59"/>
    <mergeCell ref="B110:B113"/>
    <mergeCell ref="J88:K91"/>
    <mergeCell ref="J92:K95"/>
    <mergeCell ref="J96:K99"/>
    <mergeCell ref="J100:K103"/>
    <mergeCell ref="B88:B91"/>
    <mergeCell ref="B92:B95"/>
    <mergeCell ref="J36:K39"/>
    <mergeCell ref="J64:K67"/>
    <mergeCell ref="J68:K71"/>
    <mergeCell ref="J72:K75"/>
    <mergeCell ref="A105:A108"/>
    <mergeCell ref="B105:B108"/>
    <mergeCell ref="J105:K108"/>
    <mergeCell ref="A104:K104"/>
    <mergeCell ref="J48:K51"/>
    <mergeCell ref="J52:K55"/>
    <mergeCell ref="J56:K59"/>
    <mergeCell ref="J60:K63"/>
    <mergeCell ref="J84:K87"/>
    <mergeCell ref="A88:A91"/>
    <mergeCell ref="A92:A95"/>
    <mergeCell ref="J76:K79"/>
  </mergeCells>
  <printOptions horizontalCentered="1"/>
  <pageMargins left="0.23622047244094491" right="0.23622047244094491" top="0.35433070866141736" bottom="0.35433070866141736" header="0.11811023622047245" footer="0.11811023622047245"/>
  <pageSetup paperSize="9" scale="70" fitToHeight="8" orientation="landscape" r:id="rId1"/>
  <headerFooter>
    <oddFooter>&amp;F</oddFooter>
  </headerFooter>
  <rowBreaks count="1" manualBreakCount="1">
    <brk id="2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Normal="100" zoomScaleSheetLayoutView="100" workbookViewId="0">
      <selection activeCell="D2" sqref="D2"/>
    </sheetView>
  </sheetViews>
  <sheetFormatPr defaultRowHeight="15" x14ac:dyDescent="0.25"/>
  <cols>
    <col min="1" max="1" width="57.28515625" customWidth="1"/>
    <col min="2" max="2" width="12.7109375" customWidth="1"/>
    <col min="3" max="3" width="13.85546875" customWidth="1"/>
    <col min="4" max="4" width="13.5703125" customWidth="1"/>
    <col min="5" max="6" width="11.85546875" customWidth="1"/>
    <col min="7" max="7" width="11.28515625" customWidth="1"/>
    <col min="8" max="8" width="14.5703125" customWidth="1"/>
    <col min="9" max="9" width="17.28515625" customWidth="1"/>
  </cols>
  <sheetData>
    <row r="1" spans="1:10" x14ac:dyDescent="0.25">
      <c r="D1" s="38"/>
      <c r="E1" s="38"/>
      <c r="F1" s="38"/>
      <c r="G1" s="38"/>
      <c r="H1" s="38"/>
      <c r="I1" s="39" t="s">
        <v>117</v>
      </c>
    </row>
    <row r="2" spans="1:10" ht="80.25" customHeight="1" x14ac:dyDescent="0.25">
      <c r="D2" s="38"/>
      <c r="E2" s="38"/>
      <c r="F2" s="38"/>
      <c r="G2" s="53"/>
      <c r="H2" s="162" t="s">
        <v>253</v>
      </c>
      <c r="I2" s="162"/>
      <c r="J2" s="158"/>
    </row>
    <row r="3" spans="1:10" ht="15.75" x14ac:dyDescent="0.25">
      <c r="A3" s="3" t="s">
        <v>247</v>
      </c>
    </row>
    <row r="4" spans="1:10" ht="136.5" customHeight="1" x14ac:dyDescent="0.25">
      <c r="A4" s="133" t="s">
        <v>35</v>
      </c>
      <c r="B4" s="159" t="s">
        <v>131</v>
      </c>
      <c r="C4" s="160"/>
      <c r="D4" s="160"/>
      <c r="E4" s="160"/>
      <c r="F4" s="160"/>
      <c r="G4" s="160"/>
      <c r="H4" s="161"/>
      <c r="I4" s="133" t="s">
        <v>6</v>
      </c>
    </row>
    <row r="5" spans="1:10" x14ac:dyDescent="0.25">
      <c r="A5" s="133"/>
      <c r="B5" s="133" t="s">
        <v>36</v>
      </c>
      <c r="C5" s="133" t="s">
        <v>37</v>
      </c>
      <c r="D5" s="133"/>
      <c r="E5" s="133"/>
      <c r="F5" s="133"/>
      <c r="G5" s="133"/>
      <c r="H5" s="133"/>
      <c r="I5" s="133"/>
    </row>
    <row r="6" spans="1:10" x14ac:dyDescent="0.25">
      <c r="A6" s="133"/>
      <c r="B6" s="133"/>
      <c r="C6" s="17">
        <v>2021</v>
      </c>
      <c r="D6" s="17">
        <v>2022</v>
      </c>
      <c r="E6" s="36">
        <v>2023</v>
      </c>
      <c r="F6" s="36">
        <v>2024</v>
      </c>
      <c r="G6" s="36">
        <v>2025</v>
      </c>
      <c r="H6" s="36">
        <v>2026</v>
      </c>
      <c r="I6" s="133"/>
    </row>
    <row r="7" spans="1:10" x14ac:dyDescent="0.25">
      <c r="A7" s="17">
        <v>1</v>
      </c>
      <c r="B7" s="17">
        <v>2</v>
      </c>
      <c r="C7" s="17">
        <v>3</v>
      </c>
      <c r="D7" s="17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</row>
    <row r="8" spans="1:10" ht="24" customHeight="1" x14ac:dyDescent="0.25">
      <c r="A8" s="132" t="s">
        <v>137</v>
      </c>
      <c r="B8" s="132"/>
      <c r="C8" s="132"/>
      <c r="D8" s="132"/>
      <c r="E8" s="132"/>
      <c r="F8" s="132"/>
      <c r="G8" s="132"/>
      <c r="H8" s="132"/>
      <c r="I8" s="132"/>
    </row>
    <row r="9" spans="1:10" ht="24" customHeight="1" x14ac:dyDescent="0.25">
      <c r="A9" s="41" t="s">
        <v>138</v>
      </c>
      <c r="B9" s="42">
        <f>SUM(C9:H9)</f>
        <v>448265.25</v>
      </c>
      <c r="C9" s="42">
        <v>86593.290000000008</v>
      </c>
      <c r="D9" s="42">
        <v>79985.41</v>
      </c>
      <c r="E9" s="42">
        <v>92186.55</v>
      </c>
      <c r="F9" s="42">
        <v>83000</v>
      </c>
      <c r="G9" s="42">
        <v>83500</v>
      </c>
      <c r="H9" s="42">
        <v>23000</v>
      </c>
      <c r="I9" s="42"/>
    </row>
    <row r="10" spans="1:10" ht="24" customHeight="1" x14ac:dyDescent="0.25">
      <c r="A10" s="41" t="s">
        <v>139</v>
      </c>
      <c r="B10" s="42">
        <f t="shared" ref="B10:B12" si="0">SUM(C10:H10)</f>
        <v>425851.98750000005</v>
      </c>
      <c r="C10" s="42">
        <v>82263.625500000009</v>
      </c>
      <c r="D10" s="42">
        <v>75986.139500000005</v>
      </c>
      <c r="E10" s="42">
        <v>87577.222500000003</v>
      </c>
      <c r="F10" s="42">
        <v>78850</v>
      </c>
      <c r="G10" s="42">
        <v>79325</v>
      </c>
      <c r="H10" s="42">
        <v>21850</v>
      </c>
      <c r="I10" s="42"/>
    </row>
    <row r="11" spans="1:10" ht="24" customHeight="1" x14ac:dyDescent="0.25">
      <c r="A11" s="41" t="s">
        <v>141</v>
      </c>
      <c r="B11" s="42">
        <f t="shared" si="0"/>
        <v>22413.262500000001</v>
      </c>
      <c r="C11" s="42">
        <v>4329.6645000000008</v>
      </c>
      <c r="D11" s="42">
        <v>3999.2705000000005</v>
      </c>
      <c r="E11" s="42">
        <v>4609.3275000000003</v>
      </c>
      <c r="F11" s="42">
        <v>4150</v>
      </c>
      <c r="G11" s="42">
        <v>4175</v>
      </c>
      <c r="H11" s="42">
        <v>1150</v>
      </c>
      <c r="I11" s="42"/>
    </row>
    <row r="12" spans="1:10" ht="24.75" x14ac:dyDescent="0.25">
      <c r="A12" s="43" t="s">
        <v>140</v>
      </c>
      <c r="B12" s="42">
        <f t="shared" si="0"/>
        <v>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/>
    </row>
    <row r="13" spans="1:10" ht="61.5" x14ac:dyDescent="0.25">
      <c r="A13" s="18" t="s">
        <v>40</v>
      </c>
      <c r="B13" s="18"/>
      <c r="C13" s="18"/>
      <c r="D13" s="18"/>
      <c r="E13" s="37"/>
      <c r="F13" s="37"/>
      <c r="G13" s="18"/>
      <c r="H13" s="18"/>
      <c r="I13" s="18"/>
    </row>
    <row r="14" spans="1:10" ht="62.25" x14ac:dyDescent="0.25">
      <c r="A14" s="18" t="s">
        <v>41</v>
      </c>
      <c r="B14" s="18"/>
      <c r="C14" s="18"/>
      <c r="D14" s="18"/>
      <c r="E14" s="37"/>
      <c r="F14" s="37"/>
      <c r="G14" s="18"/>
      <c r="H14" s="18"/>
      <c r="I14" s="18"/>
    </row>
    <row r="15" spans="1:10" ht="61.5" x14ac:dyDescent="0.25">
      <c r="A15" s="18" t="s">
        <v>42</v>
      </c>
      <c r="B15" s="18"/>
      <c r="C15" s="18"/>
      <c r="D15" s="18"/>
      <c r="E15" s="37"/>
      <c r="F15" s="37"/>
      <c r="G15" s="18"/>
      <c r="H15" s="18"/>
      <c r="I15" s="18"/>
    </row>
    <row r="16" spans="1:10" x14ac:dyDescent="0.25">
      <c r="A16" s="132" t="s">
        <v>38</v>
      </c>
      <c r="B16" s="132"/>
      <c r="C16" s="132"/>
      <c r="D16" s="132"/>
      <c r="E16" s="132"/>
      <c r="F16" s="132"/>
      <c r="G16" s="132"/>
      <c r="H16" s="132"/>
      <c r="I16" s="132"/>
    </row>
    <row r="17" spans="1:9" ht="61.5" x14ac:dyDescent="0.25">
      <c r="A17" s="18" t="s">
        <v>43</v>
      </c>
      <c r="B17" s="18"/>
      <c r="C17" s="18"/>
      <c r="D17" s="18"/>
      <c r="E17" s="37"/>
      <c r="F17" s="37"/>
      <c r="G17" s="18"/>
      <c r="H17" s="18"/>
      <c r="I17" s="18"/>
    </row>
    <row r="18" spans="1:9" ht="61.5" x14ac:dyDescent="0.25">
      <c r="A18" s="18" t="s">
        <v>44</v>
      </c>
      <c r="B18" s="18"/>
      <c r="C18" s="18"/>
      <c r="D18" s="18"/>
      <c r="E18" s="37"/>
      <c r="F18" s="37"/>
      <c r="G18" s="18"/>
      <c r="H18" s="18"/>
      <c r="I18" s="18"/>
    </row>
    <row r="19" spans="1:9" ht="62.25" x14ac:dyDescent="0.25">
      <c r="A19" s="18" t="s">
        <v>45</v>
      </c>
      <c r="B19" s="18"/>
      <c r="C19" s="18"/>
      <c r="D19" s="18"/>
      <c r="E19" s="37"/>
      <c r="F19" s="37"/>
      <c r="G19" s="18"/>
      <c r="H19" s="18"/>
      <c r="I19" s="18"/>
    </row>
    <row r="20" spans="1:9" ht="61.5" x14ac:dyDescent="0.25">
      <c r="A20" s="18" t="s">
        <v>121</v>
      </c>
      <c r="B20" s="18"/>
      <c r="C20" s="18"/>
      <c r="D20" s="18"/>
      <c r="E20" s="37"/>
      <c r="F20" s="37"/>
      <c r="G20" s="18"/>
      <c r="H20" s="18"/>
      <c r="I20" s="18"/>
    </row>
    <row r="21" spans="1:9" x14ac:dyDescent="0.25">
      <c r="A21" s="132" t="s">
        <v>39</v>
      </c>
      <c r="B21" s="132"/>
      <c r="C21" s="132"/>
      <c r="D21" s="132"/>
      <c r="E21" s="132"/>
      <c r="F21" s="132"/>
      <c r="G21" s="132"/>
      <c r="H21" s="132"/>
      <c r="I21" s="132"/>
    </row>
    <row r="22" spans="1:9" ht="61.5" x14ac:dyDescent="0.25">
      <c r="A22" s="18" t="s">
        <v>46</v>
      </c>
      <c r="B22" s="18"/>
      <c r="C22" s="18"/>
      <c r="D22" s="18"/>
      <c r="E22" s="37"/>
      <c r="F22" s="37"/>
      <c r="G22" s="18"/>
      <c r="H22" s="18"/>
      <c r="I22" s="18"/>
    </row>
    <row r="23" spans="1:9" ht="61.5" x14ac:dyDescent="0.25">
      <c r="A23" s="18" t="s">
        <v>47</v>
      </c>
      <c r="B23" s="18"/>
      <c r="C23" s="18"/>
      <c r="D23" s="18"/>
      <c r="E23" s="37"/>
      <c r="F23" s="37"/>
      <c r="G23" s="18"/>
      <c r="H23" s="18"/>
      <c r="I23" s="18"/>
    </row>
    <row r="24" spans="1:9" ht="62.25" x14ac:dyDescent="0.25">
      <c r="A24" s="18" t="s">
        <v>48</v>
      </c>
      <c r="B24" s="18"/>
      <c r="C24" s="18"/>
      <c r="D24" s="18"/>
      <c r="E24" s="37"/>
      <c r="F24" s="37"/>
      <c r="G24" s="18"/>
      <c r="H24" s="18"/>
      <c r="I24" s="18"/>
    </row>
    <row r="25" spans="1:9" ht="61.5" x14ac:dyDescent="0.25">
      <c r="A25" s="18" t="s">
        <v>49</v>
      </c>
      <c r="B25" s="18"/>
      <c r="C25" s="18"/>
      <c r="D25" s="18"/>
      <c r="E25" s="37"/>
      <c r="F25" s="37"/>
      <c r="G25" s="18"/>
      <c r="H25" s="18"/>
      <c r="I25" s="18"/>
    </row>
    <row r="26" spans="1:9" ht="15.75" x14ac:dyDescent="0.25">
      <c r="A26" s="3"/>
    </row>
    <row r="27" spans="1:9" ht="15.75" x14ac:dyDescent="0.25">
      <c r="A27" s="131" t="s">
        <v>50</v>
      </c>
      <c r="B27" s="131"/>
      <c r="C27" s="131"/>
      <c r="D27" s="131"/>
      <c r="E27" s="131"/>
      <c r="F27" s="131"/>
      <c r="G27" s="131"/>
      <c r="H27" s="131"/>
      <c r="I27" s="131"/>
    </row>
    <row r="28" spans="1:9" ht="15.75" x14ac:dyDescent="0.25">
      <c r="A28" s="131" t="s">
        <v>51</v>
      </c>
      <c r="B28" s="131"/>
      <c r="C28" s="131"/>
      <c r="D28" s="131"/>
      <c r="E28" s="131"/>
      <c r="F28" s="131"/>
      <c r="G28" s="131"/>
      <c r="H28" s="131"/>
      <c r="I28" s="131"/>
    </row>
  </sheetData>
  <mergeCells count="11">
    <mergeCell ref="H2:I2"/>
    <mergeCell ref="A28:I28"/>
    <mergeCell ref="A27:I27"/>
    <mergeCell ref="A16:I16"/>
    <mergeCell ref="A21:I21"/>
    <mergeCell ref="A4:A6"/>
    <mergeCell ref="B4:H4"/>
    <mergeCell ref="I4:I6"/>
    <mergeCell ref="B5:B6"/>
    <mergeCell ref="C5:H5"/>
    <mergeCell ref="A8:I8"/>
  </mergeCells>
  <pageMargins left="0.7" right="0.7" top="0.75" bottom="0.75" header="0.3" footer="0.3"/>
  <pageSetup paperSize="9" scale="79" fitToHeight="0" orientation="landscape" r:id="rId1"/>
  <rowBreaks count="1" manualBreakCount="1">
    <brk id="1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view="pageBreakPreview" zoomScale="60" zoomScaleNormal="100" workbookViewId="0">
      <selection activeCell="Q26" sqref="Q26"/>
    </sheetView>
  </sheetViews>
  <sheetFormatPr defaultRowHeight="15" x14ac:dyDescent="0.25"/>
  <cols>
    <col min="1" max="1" width="28.42578125" customWidth="1"/>
    <col min="2" max="2" width="22.85546875" customWidth="1"/>
    <col min="7" max="7" width="15.5703125" customWidth="1"/>
    <col min="9" max="9" width="8" customWidth="1"/>
    <col min="10" max="10" width="12.28515625" customWidth="1"/>
    <col min="11" max="11" width="5.28515625" customWidth="1"/>
    <col min="12" max="12" width="7.42578125" customWidth="1"/>
    <col min="13" max="13" width="1.85546875" customWidth="1"/>
    <col min="14" max="14" width="14" customWidth="1"/>
    <col min="15" max="15" width="17.140625" customWidth="1"/>
  </cols>
  <sheetData>
    <row r="1" spans="1:15" x14ac:dyDescent="0.25">
      <c r="O1" s="13" t="s">
        <v>118</v>
      </c>
    </row>
    <row r="2" spans="1:15" x14ac:dyDescent="0.25">
      <c r="O2" s="13" t="s">
        <v>112</v>
      </c>
    </row>
    <row r="3" spans="1:15" x14ac:dyDescent="0.25">
      <c r="O3" s="13" t="s">
        <v>113</v>
      </c>
    </row>
    <row r="4" spans="1:15" x14ac:dyDescent="0.25">
      <c r="O4" s="13" t="s">
        <v>114</v>
      </c>
    </row>
    <row r="5" spans="1:15" x14ac:dyDescent="0.25">
      <c r="O5" s="13"/>
    </row>
    <row r="6" spans="1:15" ht="15.75" x14ac:dyDescent="0.25">
      <c r="A6" s="2" t="s">
        <v>52</v>
      </c>
    </row>
    <row r="7" spans="1:15" ht="18.75" x14ac:dyDescent="0.25">
      <c r="A7" s="14"/>
    </row>
    <row r="8" spans="1:15" ht="47.25" customHeight="1" x14ac:dyDescent="0.25">
      <c r="A8" s="90" t="s">
        <v>0</v>
      </c>
      <c r="B8" s="90" t="s">
        <v>1</v>
      </c>
      <c r="C8" s="90" t="s">
        <v>2</v>
      </c>
      <c r="D8" s="90"/>
      <c r="E8" s="90" t="s">
        <v>4</v>
      </c>
      <c r="F8" s="90"/>
      <c r="G8" s="90"/>
      <c r="H8" s="90"/>
      <c r="I8" s="90"/>
      <c r="J8" s="90"/>
      <c r="K8" s="90"/>
      <c r="L8" s="90"/>
      <c r="M8" s="90"/>
      <c r="N8" s="90"/>
      <c r="O8" s="90" t="s">
        <v>53</v>
      </c>
    </row>
    <row r="9" spans="1:15" ht="25.5" customHeight="1" x14ac:dyDescent="0.25">
      <c r="A9" s="90"/>
      <c r="B9" s="90"/>
      <c r="C9" s="90"/>
      <c r="D9" s="90"/>
      <c r="E9" s="90" t="s">
        <v>54</v>
      </c>
      <c r="F9" s="90"/>
      <c r="G9" s="90"/>
      <c r="H9" s="90"/>
      <c r="I9" s="90"/>
      <c r="J9" s="90" t="s">
        <v>55</v>
      </c>
      <c r="K9" s="90"/>
      <c r="L9" s="90"/>
      <c r="M9" s="90"/>
      <c r="N9" s="90"/>
      <c r="O9" s="90"/>
    </row>
    <row r="10" spans="1:15" x14ac:dyDescent="0.25">
      <c r="A10" s="90"/>
      <c r="B10" s="90"/>
      <c r="C10" s="90"/>
      <c r="D10" s="90"/>
      <c r="E10" s="90" t="s">
        <v>56</v>
      </c>
      <c r="F10" s="90"/>
      <c r="G10" s="7" t="s">
        <v>57</v>
      </c>
      <c r="H10" s="90" t="s">
        <v>58</v>
      </c>
      <c r="I10" s="90"/>
      <c r="J10" s="7" t="s">
        <v>56</v>
      </c>
      <c r="K10" s="90" t="s">
        <v>57</v>
      </c>
      <c r="L10" s="90"/>
      <c r="M10" s="90"/>
      <c r="N10" s="7" t="s">
        <v>58</v>
      </c>
      <c r="O10" s="90"/>
    </row>
    <row r="11" spans="1:15" x14ac:dyDescent="0.25">
      <c r="A11" s="7">
        <v>1</v>
      </c>
      <c r="B11" s="7">
        <v>2</v>
      </c>
      <c r="C11" s="90">
        <v>3</v>
      </c>
      <c r="D11" s="90"/>
      <c r="E11" s="90">
        <v>4</v>
      </c>
      <c r="F11" s="90"/>
      <c r="G11" s="7">
        <v>5</v>
      </c>
      <c r="H11" s="90">
        <v>6</v>
      </c>
      <c r="I11" s="90"/>
      <c r="J11" s="7">
        <v>7</v>
      </c>
      <c r="K11" s="90">
        <v>8</v>
      </c>
      <c r="L11" s="90"/>
      <c r="M11" s="90"/>
      <c r="N11" s="7">
        <v>9</v>
      </c>
      <c r="O11" s="7">
        <v>10</v>
      </c>
    </row>
    <row r="12" spans="1:15" x14ac:dyDescent="0.25">
      <c r="A12" s="90" t="s">
        <v>7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</row>
    <row r="13" spans="1:15" x14ac:dyDescent="0.25">
      <c r="A13" s="135" t="s">
        <v>8</v>
      </c>
      <c r="B13" s="7" t="s">
        <v>9</v>
      </c>
      <c r="C13" s="90"/>
      <c r="D13" s="90"/>
      <c r="E13" s="90"/>
      <c r="F13" s="90"/>
      <c r="G13" s="7"/>
      <c r="H13" s="90"/>
      <c r="I13" s="90"/>
      <c r="J13" s="7"/>
      <c r="K13" s="90"/>
      <c r="L13" s="90"/>
      <c r="M13" s="90"/>
      <c r="N13" s="7"/>
      <c r="O13" s="7"/>
    </row>
    <row r="14" spans="1:15" x14ac:dyDescent="0.25">
      <c r="A14" s="135"/>
      <c r="B14" s="7" t="s">
        <v>10</v>
      </c>
      <c r="C14" s="90"/>
      <c r="D14" s="90"/>
      <c r="E14" s="90"/>
      <c r="F14" s="90"/>
      <c r="G14" s="7"/>
      <c r="H14" s="90"/>
      <c r="I14" s="90"/>
      <c r="J14" s="7"/>
      <c r="K14" s="90"/>
      <c r="L14" s="90"/>
      <c r="M14" s="90"/>
      <c r="N14" s="7"/>
      <c r="O14" s="7"/>
    </row>
    <row r="15" spans="1:15" x14ac:dyDescent="0.25">
      <c r="A15" s="135" t="s">
        <v>11</v>
      </c>
      <c r="B15" s="7" t="s">
        <v>9</v>
      </c>
      <c r="C15" s="90"/>
      <c r="D15" s="90"/>
      <c r="E15" s="90"/>
      <c r="F15" s="90"/>
      <c r="G15" s="7"/>
      <c r="H15" s="90"/>
      <c r="I15" s="90"/>
      <c r="J15" s="7"/>
      <c r="K15" s="90"/>
      <c r="L15" s="90"/>
      <c r="M15" s="90"/>
      <c r="N15" s="7"/>
      <c r="O15" s="7"/>
    </row>
    <row r="16" spans="1:15" x14ac:dyDescent="0.25">
      <c r="A16" s="135"/>
      <c r="B16" s="7" t="s">
        <v>10</v>
      </c>
      <c r="C16" s="90"/>
      <c r="D16" s="90"/>
      <c r="E16" s="90"/>
      <c r="F16" s="90"/>
      <c r="G16" s="7"/>
      <c r="H16" s="90"/>
      <c r="I16" s="90"/>
      <c r="J16" s="7"/>
      <c r="K16" s="90"/>
      <c r="L16" s="90"/>
      <c r="M16" s="90"/>
      <c r="N16" s="7"/>
      <c r="O16" s="7"/>
    </row>
    <row r="17" spans="1:15" x14ac:dyDescent="0.25">
      <c r="A17" s="138" t="s">
        <v>12</v>
      </c>
      <c r="B17" s="7" t="s">
        <v>9</v>
      </c>
      <c r="C17" s="90"/>
      <c r="D17" s="90"/>
      <c r="E17" s="90"/>
      <c r="F17" s="90"/>
      <c r="G17" s="7"/>
      <c r="H17" s="90"/>
      <c r="I17" s="90"/>
      <c r="J17" s="7"/>
      <c r="K17" s="90"/>
      <c r="L17" s="90"/>
      <c r="M17" s="90"/>
      <c r="N17" s="7"/>
      <c r="O17" s="7"/>
    </row>
    <row r="18" spans="1:15" x14ac:dyDescent="0.25">
      <c r="A18" s="139"/>
      <c r="B18" s="7" t="s">
        <v>10</v>
      </c>
      <c r="C18" s="90"/>
      <c r="D18" s="90"/>
      <c r="E18" s="90"/>
      <c r="F18" s="90"/>
      <c r="G18" s="7"/>
      <c r="H18" s="90"/>
      <c r="I18" s="90"/>
      <c r="J18" s="7"/>
      <c r="K18" s="90"/>
      <c r="L18" s="90"/>
      <c r="M18" s="90"/>
      <c r="N18" s="7"/>
      <c r="O18" s="7"/>
    </row>
    <row r="19" spans="1:15" x14ac:dyDescent="0.25">
      <c r="A19" s="90" t="s">
        <v>13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</row>
    <row r="20" spans="1:15" x14ac:dyDescent="0.25">
      <c r="A20" s="135" t="s">
        <v>59</v>
      </c>
      <c r="B20" s="8" t="s">
        <v>9</v>
      </c>
      <c r="C20" s="90"/>
      <c r="D20" s="90"/>
      <c r="E20" s="92"/>
      <c r="F20" s="94"/>
      <c r="G20" s="10"/>
      <c r="H20" s="90"/>
      <c r="I20" s="90"/>
      <c r="J20" s="10"/>
      <c r="K20" s="90"/>
      <c r="L20" s="90"/>
      <c r="M20" s="90"/>
      <c r="N20" s="10"/>
      <c r="O20" s="8"/>
    </row>
    <row r="21" spans="1:15" x14ac:dyDescent="0.25">
      <c r="A21" s="135"/>
      <c r="B21" s="8" t="s">
        <v>10</v>
      </c>
      <c r="C21" s="90"/>
      <c r="D21" s="90"/>
      <c r="E21" s="90"/>
      <c r="F21" s="90"/>
      <c r="G21" s="10"/>
      <c r="H21" s="90"/>
      <c r="I21" s="90"/>
      <c r="J21" s="10"/>
      <c r="K21" s="90"/>
      <c r="L21" s="90"/>
      <c r="M21" s="90"/>
      <c r="N21" s="10"/>
      <c r="O21" s="8"/>
    </row>
    <row r="22" spans="1:15" x14ac:dyDescent="0.25">
      <c r="A22" s="135" t="s">
        <v>60</v>
      </c>
      <c r="B22" s="8" t="s">
        <v>9</v>
      </c>
      <c r="C22" s="90"/>
      <c r="D22" s="90"/>
      <c r="E22" s="90"/>
      <c r="F22" s="90"/>
      <c r="G22" s="10"/>
      <c r="H22" s="90"/>
      <c r="I22" s="90"/>
      <c r="J22" s="10"/>
      <c r="K22" s="90"/>
      <c r="L22" s="90"/>
      <c r="M22" s="90"/>
      <c r="N22" s="10"/>
      <c r="O22" s="8"/>
    </row>
    <row r="23" spans="1:15" x14ac:dyDescent="0.25">
      <c r="A23" s="135"/>
      <c r="B23" s="8" t="s">
        <v>10</v>
      </c>
      <c r="C23" s="90"/>
      <c r="D23" s="90"/>
      <c r="E23" s="90"/>
      <c r="F23" s="90"/>
      <c r="G23" s="10"/>
      <c r="H23" s="90"/>
      <c r="I23" s="90"/>
      <c r="J23" s="10"/>
      <c r="K23" s="90"/>
      <c r="L23" s="90"/>
      <c r="M23" s="90"/>
      <c r="N23" s="10"/>
      <c r="O23" s="8"/>
    </row>
    <row r="24" spans="1:15" x14ac:dyDescent="0.25">
      <c r="A24" s="135" t="s">
        <v>61</v>
      </c>
      <c r="B24" s="8" t="s">
        <v>9</v>
      </c>
      <c r="C24" s="90"/>
      <c r="D24" s="90"/>
      <c r="E24" s="90"/>
      <c r="F24" s="90"/>
      <c r="G24" s="10"/>
      <c r="H24" s="90"/>
      <c r="I24" s="90"/>
      <c r="J24" s="10"/>
      <c r="K24" s="90"/>
      <c r="L24" s="90"/>
      <c r="M24" s="90"/>
      <c r="N24" s="10"/>
      <c r="O24" s="8"/>
    </row>
    <row r="25" spans="1:15" x14ac:dyDescent="0.25">
      <c r="A25" s="135"/>
      <c r="B25" s="8" t="s">
        <v>10</v>
      </c>
      <c r="C25" s="90"/>
      <c r="D25" s="90"/>
      <c r="E25" s="90"/>
      <c r="F25" s="90"/>
      <c r="G25" s="10"/>
      <c r="H25" s="90"/>
      <c r="I25" s="90"/>
      <c r="J25" s="10"/>
      <c r="K25" s="90"/>
      <c r="L25" s="90"/>
      <c r="M25" s="90"/>
      <c r="N25" s="10"/>
      <c r="O25" s="8"/>
    </row>
    <row r="26" spans="1:15" x14ac:dyDescent="0.25">
      <c r="A26" s="135" t="s">
        <v>14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</row>
    <row r="27" spans="1: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25">
      <c r="A28" s="4"/>
      <c r="B28" s="4"/>
      <c r="C28" s="4"/>
      <c r="K28" s="29"/>
    </row>
    <row r="29" spans="1:15" x14ac:dyDescent="0.25">
      <c r="A29" s="137" t="s">
        <v>62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6" t="s">
        <v>63</v>
      </c>
      <c r="L29" s="136"/>
      <c r="M29" s="136" t="s">
        <v>119</v>
      </c>
      <c r="N29" s="136"/>
      <c r="O29" s="136"/>
    </row>
    <row r="30" spans="1:15" x14ac:dyDescent="0.25">
      <c r="A30" s="6"/>
    </row>
    <row r="31" spans="1:15" x14ac:dyDescent="0.25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</row>
    <row r="32" spans="1:15" ht="18.75" x14ac:dyDescent="0.25">
      <c r="A32" s="14"/>
    </row>
  </sheetData>
  <mergeCells count="75">
    <mergeCell ref="A8:A10"/>
    <mergeCell ref="B8:B10"/>
    <mergeCell ref="C8:D10"/>
    <mergeCell ref="E8:N8"/>
    <mergeCell ref="O8:O10"/>
    <mergeCell ref="E9:I9"/>
    <mergeCell ref="J9:N9"/>
    <mergeCell ref="E10:F10"/>
    <mergeCell ref="H10:I10"/>
    <mergeCell ref="K10:M10"/>
    <mergeCell ref="C11:D11"/>
    <mergeCell ref="E11:F11"/>
    <mergeCell ref="H11:I11"/>
    <mergeCell ref="K11:M11"/>
    <mergeCell ref="A12:O12"/>
    <mergeCell ref="C14:D14"/>
    <mergeCell ref="E14:F14"/>
    <mergeCell ref="H14:I14"/>
    <mergeCell ref="K14:M14"/>
    <mergeCell ref="A15:A16"/>
    <mergeCell ref="C15:D15"/>
    <mergeCell ref="E15:F15"/>
    <mergeCell ref="H15:I15"/>
    <mergeCell ref="K15:M15"/>
    <mergeCell ref="C16:D16"/>
    <mergeCell ref="A13:A14"/>
    <mergeCell ref="C13:D13"/>
    <mergeCell ref="E13:F13"/>
    <mergeCell ref="H13:I13"/>
    <mergeCell ref="K13:M13"/>
    <mergeCell ref="E16:F16"/>
    <mergeCell ref="H16:I16"/>
    <mergeCell ref="K16:M16"/>
    <mergeCell ref="A17:A18"/>
    <mergeCell ref="C17:D17"/>
    <mergeCell ref="E17:F17"/>
    <mergeCell ref="H17:I17"/>
    <mergeCell ref="K17:M17"/>
    <mergeCell ref="C18:D18"/>
    <mergeCell ref="E18:F18"/>
    <mergeCell ref="H18:I18"/>
    <mergeCell ref="K18:M18"/>
    <mergeCell ref="A19:O19"/>
    <mergeCell ref="A20:A21"/>
    <mergeCell ref="C20:D20"/>
    <mergeCell ref="C21:D21"/>
    <mergeCell ref="E20:F20"/>
    <mergeCell ref="E21:F21"/>
    <mergeCell ref="K20:M20"/>
    <mergeCell ref="K21:M21"/>
    <mergeCell ref="H20:I20"/>
    <mergeCell ref="H21:I21"/>
    <mergeCell ref="A22:A23"/>
    <mergeCell ref="C22:D22"/>
    <mergeCell ref="C23:D23"/>
    <mergeCell ref="E23:F23"/>
    <mergeCell ref="A26:O26"/>
    <mergeCell ref="K22:M22"/>
    <mergeCell ref="K23:M23"/>
    <mergeCell ref="K24:M24"/>
    <mergeCell ref="K25:M25"/>
    <mergeCell ref="E24:F24"/>
    <mergeCell ref="E25:F25"/>
    <mergeCell ref="H23:I23"/>
    <mergeCell ref="H22:I22"/>
    <mergeCell ref="H24:I24"/>
    <mergeCell ref="H25:I25"/>
    <mergeCell ref="E22:F22"/>
    <mergeCell ref="A31:O31"/>
    <mergeCell ref="A24:A25"/>
    <mergeCell ref="M29:O29"/>
    <mergeCell ref="C24:D24"/>
    <mergeCell ref="C25:D25"/>
    <mergeCell ref="K29:L29"/>
    <mergeCell ref="A29:J29"/>
  </mergeCells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3"/>
  <sheetViews>
    <sheetView view="pageBreakPreview" zoomScale="60" zoomScaleNormal="100" workbookViewId="0">
      <selection activeCell="N22" sqref="N22"/>
    </sheetView>
  </sheetViews>
  <sheetFormatPr defaultRowHeight="15" x14ac:dyDescent="0.25"/>
  <cols>
    <col min="1" max="1" width="35.140625" customWidth="1"/>
    <col min="2" max="2" width="23.28515625" customWidth="1"/>
    <col min="3" max="3" width="25.85546875" customWidth="1"/>
    <col min="8" max="8" width="17.42578125" customWidth="1"/>
  </cols>
  <sheetData>
    <row r="2" spans="1:8" ht="18.75" x14ac:dyDescent="0.25">
      <c r="A2" s="2" t="s">
        <v>65</v>
      </c>
    </row>
    <row r="3" spans="1:8" x14ac:dyDescent="0.25">
      <c r="A3" s="15"/>
    </row>
    <row r="4" spans="1:8" ht="57.75" customHeight="1" x14ac:dyDescent="0.25">
      <c r="A4" s="142" t="s">
        <v>66</v>
      </c>
      <c r="B4" s="142" t="s">
        <v>67</v>
      </c>
      <c r="C4" s="142" t="s">
        <v>68</v>
      </c>
      <c r="D4" s="142" t="s">
        <v>69</v>
      </c>
      <c r="E4" s="142"/>
      <c r="F4" s="142"/>
      <c r="G4" s="142"/>
      <c r="H4" s="142" t="s">
        <v>71</v>
      </c>
    </row>
    <row r="5" spans="1:8" x14ac:dyDescent="0.25">
      <c r="A5" s="142"/>
      <c r="B5" s="142"/>
      <c r="C5" s="142"/>
      <c r="D5" s="142" t="s">
        <v>70</v>
      </c>
      <c r="E5" s="142"/>
      <c r="F5" s="142"/>
      <c r="G5" s="142"/>
      <c r="H5" s="142"/>
    </row>
    <row r="6" spans="1:8" ht="25.5" customHeight="1" x14ac:dyDescent="0.25">
      <c r="A6" s="142"/>
      <c r="B6" s="142"/>
      <c r="C6" s="142"/>
      <c r="D6" s="21" t="s">
        <v>56</v>
      </c>
      <c r="E6" s="21" t="s">
        <v>57</v>
      </c>
      <c r="F6" s="142" t="s">
        <v>72</v>
      </c>
      <c r="G6" s="142"/>
      <c r="H6" s="142"/>
    </row>
    <row r="7" spans="1:8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142">
        <v>6</v>
      </c>
      <c r="G7" s="142"/>
      <c r="H7" s="21">
        <v>7</v>
      </c>
    </row>
    <row r="8" spans="1:8" x14ac:dyDescent="0.25">
      <c r="A8" s="142" t="s">
        <v>7</v>
      </c>
      <c r="B8" s="142"/>
      <c r="C8" s="142"/>
      <c r="D8" s="142"/>
      <c r="E8" s="142"/>
      <c r="F8" s="142"/>
      <c r="G8" s="142"/>
      <c r="H8" s="142"/>
    </row>
    <row r="9" spans="1:8" x14ac:dyDescent="0.25">
      <c r="A9" s="140" t="s">
        <v>19</v>
      </c>
      <c r="B9" s="140"/>
      <c r="C9" s="140"/>
      <c r="D9" s="140"/>
      <c r="E9" s="140"/>
      <c r="F9" s="140"/>
      <c r="G9" s="140"/>
      <c r="H9" s="140"/>
    </row>
    <row r="10" spans="1:8" x14ac:dyDescent="0.25">
      <c r="A10" s="140" t="s">
        <v>20</v>
      </c>
      <c r="B10" s="140"/>
      <c r="C10" s="140"/>
      <c r="D10" s="140"/>
      <c r="E10" s="140"/>
      <c r="F10" s="140"/>
      <c r="G10" s="140"/>
      <c r="H10" s="140"/>
    </row>
    <row r="11" spans="1:8" x14ac:dyDescent="0.25">
      <c r="A11" s="142" t="s">
        <v>21</v>
      </c>
      <c r="B11" s="142"/>
      <c r="C11" s="142"/>
      <c r="D11" s="142"/>
      <c r="E11" s="142"/>
      <c r="F11" s="142"/>
      <c r="G11" s="142"/>
      <c r="H11" s="142"/>
    </row>
    <row r="12" spans="1:8" x14ac:dyDescent="0.25">
      <c r="A12" s="140" t="s">
        <v>22</v>
      </c>
      <c r="B12" s="140"/>
      <c r="C12" s="140"/>
      <c r="D12" s="140"/>
      <c r="E12" s="140"/>
      <c r="F12" s="140"/>
      <c r="G12" s="140"/>
      <c r="H12" s="140"/>
    </row>
    <row r="13" spans="1:8" x14ac:dyDescent="0.25">
      <c r="A13" s="140" t="s">
        <v>23</v>
      </c>
      <c r="B13" s="140"/>
      <c r="C13" s="140"/>
      <c r="D13" s="140"/>
      <c r="E13" s="140"/>
      <c r="F13" s="140"/>
      <c r="G13" s="140"/>
      <c r="H13" s="140"/>
    </row>
    <row r="14" spans="1:8" x14ac:dyDescent="0.25">
      <c r="A14" s="140" t="s">
        <v>73</v>
      </c>
      <c r="B14" s="140" t="s">
        <v>74</v>
      </c>
      <c r="C14" s="140"/>
      <c r="D14" s="9"/>
      <c r="E14" s="9"/>
      <c r="F14" s="9"/>
      <c r="G14" s="9"/>
      <c r="H14" s="91"/>
    </row>
    <row r="15" spans="1:8" x14ac:dyDescent="0.25">
      <c r="A15" s="140"/>
      <c r="B15" s="22" t="s">
        <v>75</v>
      </c>
      <c r="C15" s="22" t="s">
        <v>76</v>
      </c>
      <c r="D15" s="9"/>
      <c r="E15" s="9"/>
      <c r="F15" s="9"/>
      <c r="G15" s="9"/>
      <c r="H15" s="91"/>
    </row>
    <row r="16" spans="1:8" x14ac:dyDescent="0.25">
      <c r="A16" s="140"/>
      <c r="B16" s="9"/>
      <c r="C16" s="22" t="s">
        <v>32</v>
      </c>
      <c r="D16" s="9"/>
      <c r="E16" s="9"/>
      <c r="F16" s="9"/>
      <c r="G16" s="9"/>
      <c r="H16" s="91"/>
    </row>
    <row r="17" spans="1:8" x14ac:dyDescent="0.25">
      <c r="A17" s="140"/>
      <c r="B17" s="9"/>
      <c r="C17" s="22" t="s">
        <v>77</v>
      </c>
      <c r="D17" s="9"/>
      <c r="E17" s="9"/>
      <c r="F17" s="9"/>
      <c r="G17" s="9"/>
      <c r="H17" s="91"/>
    </row>
    <row r="18" spans="1:8" x14ac:dyDescent="0.25">
      <c r="A18" s="140"/>
      <c r="B18" s="9"/>
      <c r="C18" s="22" t="s">
        <v>78</v>
      </c>
      <c r="D18" s="9"/>
      <c r="E18" s="9"/>
      <c r="F18" s="9"/>
      <c r="G18" s="9"/>
      <c r="H18" s="91"/>
    </row>
    <row r="19" spans="1:8" x14ac:dyDescent="0.25">
      <c r="A19" s="140" t="s">
        <v>79</v>
      </c>
      <c r="B19" s="140" t="s">
        <v>74</v>
      </c>
      <c r="C19" s="140"/>
      <c r="D19" s="9"/>
      <c r="E19" s="9"/>
      <c r="F19" s="9"/>
      <c r="G19" s="9"/>
      <c r="H19" s="91"/>
    </row>
    <row r="20" spans="1:8" x14ac:dyDescent="0.25">
      <c r="A20" s="140"/>
      <c r="B20" s="22" t="s">
        <v>80</v>
      </c>
      <c r="C20" s="22" t="s">
        <v>76</v>
      </c>
      <c r="D20" s="9"/>
      <c r="E20" s="9"/>
      <c r="F20" s="9"/>
      <c r="G20" s="9"/>
      <c r="H20" s="91"/>
    </row>
    <row r="21" spans="1:8" x14ac:dyDescent="0.25">
      <c r="A21" s="140"/>
      <c r="B21" s="9"/>
      <c r="C21" s="22" t="s">
        <v>32</v>
      </c>
      <c r="D21" s="9"/>
      <c r="E21" s="9"/>
      <c r="F21" s="9"/>
      <c r="G21" s="9"/>
      <c r="H21" s="91"/>
    </row>
    <row r="22" spans="1:8" x14ac:dyDescent="0.25">
      <c r="A22" s="140"/>
      <c r="B22" s="9"/>
      <c r="C22" s="22" t="s">
        <v>77</v>
      </c>
      <c r="D22" s="9"/>
      <c r="E22" s="9"/>
      <c r="F22" s="9"/>
      <c r="G22" s="9"/>
      <c r="H22" s="91"/>
    </row>
    <row r="23" spans="1:8" x14ac:dyDescent="0.25">
      <c r="A23" s="140"/>
      <c r="B23" s="9"/>
      <c r="C23" s="22" t="s">
        <v>78</v>
      </c>
      <c r="D23" s="9"/>
      <c r="E23" s="9"/>
      <c r="F23" s="9"/>
      <c r="G23" s="9"/>
      <c r="H23" s="91"/>
    </row>
    <row r="24" spans="1:8" x14ac:dyDescent="0.25">
      <c r="A24" s="23" t="s">
        <v>14</v>
      </c>
      <c r="B24" s="23"/>
      <c r="C24" s="22"/>
      <c r="D24" s="21"/>
      <c r="E24" s="21"/>
      <c r="F24" s="21"/>
      <c r="G24" s="21"/>
      <c r="H24" s="21"/>
    </row>
    <row r="25" spans="1:8" x14ac:dyDescent="0.25">
      <c r="A25" s="140" t="s">
        <v>81</v>
      </c>
      <c r="B25" s="140" t="s">
        <v>82</v>
      </c>
      <c r="C25" s="140"/>
      <c r="D25" s="9"/>
      <c r="E25" s="9"/>
      <c r="F25" s="9"/>
      <c r="G25" s="9"/>
      <c r="H25" s="21" t="s">
        <v>83</v>
      </c>
    </row>
    <row r="26" spans="1:8" x14ac:dyDescent="0.25">
      <c r="A26" s="140"/>
      <c r="B26" s="140" t="s">
        <v>76</v>
      </c>
      <c r="C26" s="140"/>
      <c r="D26" s="24"/>
      <c r="E26" s="9"/>
      <c r="F26" s="9"/>
      <c r="G26" s="9"/>
      <c r="H26" s="21" t="s">
        <v>83</v>
      </c>
    </row>
    <row r="27" spans="1:8" x14ac:dyDescent="0.25">
      <c r="A27" s="140"/>
      <c r="B27" s="140" t="s">
        <v>32</v>
      </c>
      <c r="C27" s="140"/>
      <c r="D27" s="9"/>
      <c r="E27" s="9"/>
      <c r="F27" s="9"/>
      <c r="G27" s="9"/>
      <c r="H27" s="21" t="s">
        <v>83</v>
      </c>
    </row>
    <row r="28" spans="1:8" x14ac:dyDescent="0.25">
      <c r="A28" s="140"/>
      <c r="B28" s="140" t="s">
        <v>77</v>
      </c>
      <c r="C28" s="140"/>
      <c r="D28" s="24"/>
      <c r="E28" s="9"/>
      <c r="F28" s="9"/>
      <c r="G28" s="9"/>
      <c r="H28" s="21" t="s">
        <v>83</v>
      </c>
    </row>
    <row r="29" spans="1:8" ht="25.5" customHeight="1" x14ac:dyDescent="0.25">
      <c r="A29" s="140"/>
      <c r="B29" s="140" t="s">
        <v>78</v>
      </c>
      <c r="C29" s="140"/>
      <c r="D29" s="24"/>
      <c r="E29" s="9"/>
      <c r="F29" s="9"/>
      <c r="G29" s="9"/>
      <c r="H29" s="21" t="s">
        <v>83</v>
      </c>
    </row>
    <row r="30" spans="1:8" x14ac:dyDescent="0.25">
      <c r="A30" s="140" t="s">
        <v>24</v>
      </c>
      <c r="B30" s="140"/>
      <c r="C30" s="140"/>
      <c r="D30" s="140"/>
      <c r="E30" s="140"/>
      <c r="F30" s="140"/>
      <c r="G30" s="140"/>
      <c r="H30" s="140"/>
    </row>
    <row r="31" spans="1:8" x14ac:dyDescent="0.25">
      <c r="A31" s="140" t="s">
        <v>84</v>
      </c>
      <c r="B31" s="140" t="s">
        <v>74</v>
      </c>
      <c r="C31" s="140"/>
      <c r="D31" s="9"/>
      <c r="E31" s="9"/>
      <c r="F31" s="9"/>
      <c r="G31" s="9"/>
      <c r="H31" s="91"/>
    </row>
    <row r="32" spans="1:8" x14ac:dyDescent="0.25">
      <c r="A32" s="140"/>
      <c r="B32" s="22" t="s">
        <v>75</v>
      </c>
      <c r="C32" s="22" t="s">
        <v>76</v>
      </c>
      <c r="D32" s="9"/>
      <c r="E32" s="9"/>
      <c r="F32" s="9"/>
      <c r="G32" s="9"/>
      <c r="H32" s="91"/>
    </row>
    <row r="33" spans="1:8" x14ac:dyDescent="0.25">
      <c r="A33" s="140"/>
      <c r="B33" s="22"/>
      <c r="C33" s="22" t="s">
        <v>32</v>
      </c>
      <c r="D33" s="9"/>
      <c r="E33" s="9"/>
      <c r="F33" s="9"/>
      <c r="G33" s="9"/>
      <c r="H33" s="91"/>
    </row>
    <row r="34" spans="1:8" x14ac:dyDescent="0.25">
      <c r="A34" s="140"/>
      <c r="B34" s="22"/>
      <c r="C34" s="22" t="s">
        <v>77</v>
      </c>
      <c r="D34" s="9"/>
      <c r="E34" s="9"/>
      <c r="F34" s="9"/>
      <c r="G34" s="9"/>
      <c r="H34" s="91"/>
    </row>
    <row r="35" spans="1:8" x14ac:dyDescent="0.25">
      <c r="A35" s="140"/>
      <c r="B35" s="22"/>
      <c r="C35" s="22" t="s">
        <v>78</v>
      </c>
      <c r="D35" s="9"/>
      <c r="E35" s="9"/>
      <c r="F35" s="9"/>
      <c r="G35" s="9"/>
      <c r="H35" s="91"/>
    </row>
    <row r="36" spans="1:8" x14ac:dyDescent="0.25">
      <c r="A36" s="140" t="s">
        <v>85</v>
      </c>
      <c r="B36" s="140" t="s">
        <v>74</v>
      </c>
      <c r="C36" s="140"/>
      <c r="D36" s="9"/>
      <c r="E36" s="9"/>
      <c r="F36" s="9"/>
      <c r="G36" s="9"/>
      <c r="H36" s="91"/>
    </row>
    <row r="37" spans="1:8" x14ac:dyDescent="0.25">
      <c r="A37" s="140"/>
      <c r="B37" s="22" t="s">
        <v>80</v>
      </c>
      <c r="C37" s="22" t="s">
        <v>76</v>
      </c>
      <c r="D37" s="9"/>
      <c r="E37" s="9"/>
      <c r="F37" s="9"/>
      <c r="G37" s="9"/>
      <c r="H37" s="91"/>
    </row>
    <row r="38" spans="1:8" x14ac:dyDescent="0.25">
      <c r="A38" s="140"/>
      <c r="B38" s="22"/>
      <c r="C38" s="22" t="s">
        <v>32</v>
      </c>
      <c r="D38" s="9"/>
      <c r="E38" s="9"/>
      <c r="F38" s="9"/>
      <c r="G38" s="9"/>
      <c r="H38" s="91"/>
    </row>
    <row r="39" spans="1:8" x14ac:dyDescent="0.25">
      <c r="A39" s="140"/>
      <c r="B39" s="22"/>
      <c r="C39" s="22" t="s">
        <v>77</v>
      </c>
      <c r="D39" s="9"/>
      <c r="E39" s="9"/>
      <c r="F39" s="9"/>
      <c r="G39" s="9"/>
      <c r="H39" s="91"/>
    </row>
    <row r="40" spans="1:8" x14ac:dyDescent="0.25">
      <c r="A40" s="140"/>
      <c r="B40" s="22"/>
      <c r="C40" s="22" t="s">
        <v>78</v>
      </c>
      <c r="D40" s="9"/>
      <c r="E40" s="9"/>
      <c r="F40" s="9"/>
      <c r="G40" s="9"/>
      <c r="H40" s="91"/>
    </row>
    <row r="41" spans="1:8" x14ac:dyDescent="0.25">
      <c r="A41" s="23" t="s">
        <v>86</v>
      </c>
      <c r="B41" s="143"/>
      <c r="C41" s="144"/>
      <c r="D41" s="21"/>
      <c r="E41" s="21"/>
      <c r="F41" s="21"/>
      <c r="G41" s="21"/>
      <c r="H41" s="21"/>
    </row>
    <row r="42" spans="1:8" x14ac:dyDescent="0.25">
      <c r="A42" s="140" t="s">
        <v>87</v>
      </c>
      <c r="B42" s="140" t="s">
        <v>82</v>
      </c>
      <c r="C42" s="140"/>
      <c r="D42" s="9"/>
      <c r="E42" s="9"/>
      <c r="F42" s="9"/>
      <c r="G42" s="9"/>
      <c r="H42" s="21" t="s">
        <v>83</v>
      </c>
    </row>
    <row r="43" spans="1:8" x14ac:dyDescent="0.25">
      <c r="A43" s="140"/>
      <c r="B43" s="140" t="s">
        <v>76</v>
      </c>
      <c r="C43" s="140"/>
      <c r="D43" s="24"/>
      <c r="E43" s="9"/>
      <c r="F43" s="9"/>
      <c r="G43" s="9"/>
      <c r="H43" s="21" t="s">
        <v>83</v>
      </c>
    </row>
    <row r="44" spans="1:8" x14ac:dyDescent="0.25">
      <c r="A44" s="140"/>
      <c r="B44" s="140" t="s">
        <v>32</v>
      </c>
      <c r="C44" s="140"/>
      <c r="D44" s="9"/>
      <c r="E44" s="9"/>
      <c r="F44" s="9"/>
      <c r="G44" s="9"/>
      <c r="H44" s="21" t="s">
        <v>83</v>
      </c>
    </row>
    <row r="45" spans="1:8" x14ac:dyDescent="0.25">
      <c r="A45" s="140"/>
      <c r="B45" s="140" t="s">
        <v>77</v>
      </c>
      <c r="C45" s="140"/>
      <c r="D45" s="24"/>
      <c r="E45" s="9"/>
      <c r="F45" s="9"/>
      <c r="G45" s="9"/>
      <c r="H45" s="21" t="s">
        <v>83</v>
      </c>
    </row>
    <row r="46" spans="1:8" x14ac:dyDescent="0.25">
      <c r="A46" s="140"/>
      <c r="B46" s="140" t="s">
        <v>78</v>
      </c>
      <c r="C46" s="140"/>
      <c r="D46" s="24"/>
      <c r="E46" s="9"/>
      <c r="F46" s="9"/>
      <c r="G46" s="9"/>
      <c r="H46" s="21" t="s">
        <v>83</v>
      </c>
    </row>
    <row r="47" spans="1:8" x14ac:dyDescent="0.25">
      <c r="A47" s="140" t="s">
        <v>88</v>
      </c>
      <c r="B47" s="140" t="s">
        <v>82</v>
      </c>
      <c r="C47" s="140"/>
      <c r="D47" s="25"/>
      <c r="E47" s="21"/>
      <c r="F47" s="21"/>
      <c r="G47" s="21"/>
      <c r="H47" s="21"/>
    </row>
    <row r="48" spans="1:8" x14ac:dyDescent="0.25">
      <c r="A48" s="140"/>
      <c r="B48" s="140" t="s">
        <v>76</v>
      </c>
      <c r="C48" s="140"/>
      <c r="D48" s="25"/>
      <c r="E48" s="21"/>
      <c r="F48" s="21"/>
      <c r="G48" s="21"/>
      <c r="H48" s="21"/>
    </row>
    <row r="49" spans="1:8" x14ac:dyDescent="0.25">
      <c r="A49" s="140"/>
      <c r="B49" s="140" t="s">
        <v>32</v>
      </c>
      <c r="C49" s="140"/>
      <c r="D49" s="25"/>
      <c r="E49" s="21"/>
      <c r="F49" s="21"/>
      <c r="G49" s="21"/>
      <c r="H49" s="21"/>
    </row>
    <row r="50" spans="1:8" x14ac:dyDescent="0.25">
      <c r="A50" s="140"/>
      <c r="B50" s="140" t="s">
        <v>77</v>
      </c>
      <c r="C50" s="140"/>
      <c r="D50" s="25"/>
      <c r="E50" s="21"/>
      <c r="F50" s="21"/>
      <c r="G50" s="21"/>
      <c r="H50" s="21"/>
    </row>
    <row r="51" spans="1:8" x14ac:dyDescent="0.25">
      <c r="A51" s="140"/>
      <c r="B51" s="140" t="s">
        <v>78</v>
      </c>
      <c r="C51" s="140"/>
      <c r="D51" s="25"/>
      <c r="E51" s="21"/>
      <c r="F51" s="21"/>
      <c r="G51" s="21"/>
      <c r="H51" s="21"/>
    </row>
    <row r="52" spans="1:8" x14ac:dyDescent="0.25">
      <c r="A52" s="140" t="s">
        <v>89</v>
      </c>
      <c r="B52" s="140" t="s">
        <v>82</v>
      </c>
      <c r="C52" s="140"/>
      <c r="D52" s="25"/>
      <c r="E52" s="21"/>
      <c r="F52" s="21"/>
      <c r="G52" s="21"/>
      <c r="H52" s="21"/>
    </row>
    <row r="53" spans="1:8" x14ac:dyDescent="0.25">
      <c r="A53" s="140"/>
      <c r="B53" s="140" t="s">
        <v>76</v>
      </c>
      <c r="C53" s="140"/>
      <c r="D53" s="25"/>
      <c r="E53" s="21"/>
      <c r="F53" s="21"/>
      <c r="G53" s="21"/>
      <c r="H53" s="21"/>
    </row>
    <row r="54" spans="1:8" x14ac:dyDescent="0.25">
      <c r="A54" s="140"/>
      <c r="B54" s="140" t="s">
        <v>32</v>
      </c>
      <c r="C54" s="140"/>
      <c r="D54" s="25"/>
      <c r="E54" s="21"/>
      <c r="F54" s="21"/>
      <c r="G54" s="21"/>
      <c r="H54" s="21"/>
    </row>
    <row r="55" spans="1:8" x14ac:dyDescent="0.25">
      <c r="A55" s="140"/>
      <c r="B55" s="140" t="s">
        <v>77</v>
      </c>
      <c r="C55" s="140"/>
      <c r="D55" s="25"/>
      <c r="E55" s="21"/>
      <c r="F55" s="21"/>
      <c r="G55" s="21"/>
      <c r="H55" s="21"/>
    </row>
    <row r="56" spans="1:8" x14ac:dyDescent="0.25">
      <c r="A56" s="140"/>
      <c r="B56" s="140" t="s">
        <v>78</v>
      </c>
      <c r="C56" s="140"/>
      <c r="D56" s="25"/>
      <c r="E56" s="21"/>
      <c r="F56" s="21"/>
      <c r="G56" s="21"/>
      <c r="H56" s="21"/>
    </row>
    <row r="57" spans="1:8" x14ac:dyDescent="0.25">
      <c r="A57" s="142" t="s">
        <v>25</v>
      </c>
      <c r="B57" s="142"/>
      <c r="C57" s="142"/>
      <c r="D57" s="142"/>
      <c r="E57" s="142"/>
      <c r="F57" s="142"/>
      <c r="G57" s="142"/>
      <c r="H57" s="142"/>
    </row>
    <row r="58" spans="1:8" x14ac:dyDescent="0.25">
      <c r="A58" s="140" t="s">
        <v>26</v>
      </c>
      <c r="B58" s="140"/>
      <c r="C58" s="140"/>
      <c r="D58" s="140"/>
      <c r="E58" s="140"/>
      <c r="F58" s="140"/>
      <c r="G58" s="140"/>
      <c r="H58" s="140"/>
    </row>
    <row r="59" spans="1:8" x14ac:dyDescent="0.25">
      <c r="A59" s="140" t="s">
        <v>27</v>
      </c>
      <c r="B59" s="140"/>
      <c r="C59" s="140"/>
      <c r="D59" s="140"/>
      <c r="E59" s="140"/>
      <c r="F59" s="140"/>
      <c r="G59" s="140"/>
      <c r="H59" s="140"/>
    </row>
    <row r="60" spans="1:8" x14ac:dyDescent="0.25">
      <c r="A60" s="140" t="s">
        <v>90</v>
      </c>
      <c r="B60" s="140" t="s">
        <v>74</v>
      </c>
      <c r="C60" s="140"/>
      <c r="D60" s="9"/>
      <c r="E60" s="9"/>
      <c r="F60" s="9"/>
      <c r="G60" s="9"/>
      <c r="H60" s="91"/>
    </row>
    <row r="61" spans="1:8" x14ac:dyDescent="0.25">
      <c r="A61" s="140"/>
      <c r="B61" s="22" t="s">
        <v>80</v>
      </c>
      <c r="C61" s="22" t="s">
        <v>76</v>
      </c>
      <c r="D61" s="9"/>
      <c r="E61" s="9"/>
      <c r="F61" s="9"/>
      <c r="G61" s="9"/>
      <c r="H61" s="91"/>
    </row>
    <row r="62" spans="1:8" x14ac:dyDescent="0.25">
      <c r="A62" s="140"/>
      <c r="B62" s="22"/>
      <c r="C62" s="22" t="s">
        <v>32</v>
      </c>
      <c r="D62" s="9"/>
      <c r="E62" s="9"/>
      <c r="F62" s="9"/>
      <c r="G62" s="9"/>
      <c r="H62" s="91"/>
    </row>
    <row r="63" spans="1:8" x14ac:dyDescent="0.25">
      <c r="A63" s="140"/>
      <c r="B63" s="22"/>
      <c r="C63" s="22" t="s">
        <v>77</v>
      </c>
      <c r="D63" s="9"/>
      <c r="E63" s="9"/>
      <c r="F63" s="9"/>
      <c r="G63" s="9"/>
      <c r="H63" s="91"/>
    </row>
    <row r="64" spans="1:8" x14ac:dyDescent="0.25">
      <c r="A64" s="140"/>
      <c r="B64" s="22"/>
      <c r="C64" s="22" t="s">
        <v>78</v>
      </c>
      <c r="D64" s="9"/>
      <c r="E64" s="9"/>
      <c r="F64" s="9"/>
      <c r="G64" s="9"/>
      <c r="H64" s="91"/>
    </row>
    <row r="65" spans="1:8" x14ac:dyDescent="0.25">
      <c r="A65" s="140" t="s">
        <v>91</v>
      </c>
      <c r="B65" s="140" t="s">
        <v>74</v>
      </c>
      <c r="C65" s="140"/>
      <c r="D65" s="9"/>
      <c r="E65" s="9"/>
      <c r="F65" s="9"/>
      <c r="G65" s="9"/>
      <c r="H65" s="91"/>
    </row>
    <row r="66" spans="1:8" x14ac:dyDescent="0.25">
      <c r="A66" s="140"/>
      <c r="B66" s="22" t="s">
        <v>80</v>
      </c>
      <c r="C66" s="22" t="s">
        <v>76</v>
      </c>
      <c r="D66" s="9"/>
      <c r="E66" s="9"/>
      <c r="F66" s="9"/>
      <c r="G66" s="9"/>
      <c r="H66" s="91"/>
    </row>
    <row r="67" spans="1:8" x14ac:dyDescent="0.25">
      <c r="A67" s="140"/>
      <c r="B67" s="22"/>
      <c r="C67" s="22" t="s">
        <v>32</v>
      </c>
      <c r="D67" s="9"/>
      <c r="E67" s="9"/>
      <c r="F67" s="9"/>
      <c r="G67" s="9"/>
      <c r="H67" s="91"/>
    </row>
    <row r="68" spans="1:8" x14ac:dyDescent="0.25">
      <c r="A68" s="140"/>
      <c r="B68" s="22"/>
      <c r="C68" s="22" t="s">
        <v>77</v>
      </c>
      <c r="D68" s="9"/>
      <c r="E68" s="9"/>
      <c r="F68" s="9"/>
      <c r="G68" s="9"/>
      <c r="H68" s="91"/>
    </row>
    <row r="69" spans="1:8" x14ac:dyDescent="0.25">
      <c r="A69" s="140"/>
      <c r="B69" s="22"/>
      <c r="C69" s="22" t="s">
        <v>78</v>
      </c>
      <c r="D69" s="9"/>
      <c r="E69" s="9"/>
      <c r="F69" s="9"/>
      <c r="G69" s="9"/>
      <c r="H69" s="91"/>
    </row>
    <row r="70" spans="1:8" x14ac:dyDescent="0.25">
      <c r="A70" s="140" t="s">
        <v>92</v>
      </c>
      <c r="B70" s="140" t="s">
        <v>82</v>
      </c>
      <c r="C70" s="140"/>
      <c r="D70" s="9"/>
      <c r="E70" s="9"/>
      <c r="F70" s="9"/>
      <c r="G70" s="9"/>
      <c r="H70" s="21" t="s">
        <v>83</v>
      </c>
    </row>
    <row r="71" spans="1:8" x14ac:dyDescent="0.25">
      <c r="A71" s="140"/>
      <c r="B71" s="140" t="s">
        <v>76</v>
      </c>
      <c r="C71" s="140"/>
      <c r="D71" s="24"/>
      <c r="E71" s="9"/>
      <c r="F71" s="9"/>
      <c r="G71" s="9"/>
      <c r="H71" s="21" t="s">
        <v>83</v>
      </c>
    </row>
    <row r="72" spans="1:8" x14ac:dyDescent="0.25">
      <c r="A72" s="140"/>
      <c r="B72" s="140" t="s">
        <v>32</v>
      </c>
      <c r="C72" s="140"/>
      <c r="D72" s="9"/>
      <c r="E72" s="9"/>
      <c r="F72" s="9"/>
      <c r="G72" s="9"/>
      <c r="H72" s="21" t="s">
        <v>83</v>
      </c>
    </row>
    <row r="73" spans="1:8" x14ac:dyDescent="0.25">
      <c r="A73" s="140"/>
      <c r="B73" s="140" t="s">
        <v>77</v>
      </c>
      <c r="C73" s="140"/>
      <c r="D73" s="24"/>
      <c r="E73" s="9"/>
      <c r="F73" s="9"/>
      <c r="G73" s="9"/>
      <c r="H73" s="21" t="s">
        <v>83</v>
      </c>
    </row>
    <row r="74" spans="1:8" x14ac:dyDescent="0.25">
      <c r="A74" s="140"/>
      <c r="B74" s="140" t="s">
        <v>78</v>
      </c>
      <c r="C74" s="140"/>
      <c r="D74" s="24"/>
      <c r="E74" s="9"/>
      <c r="F74" s="9"/>
      <c r="G74" s="9"/>
      <c r="H74" s="21" t="s">
        <v>83</v>
      </c>
    </row>
    <row r="75" spans="1:8" x14ac:dyDescent="0.25">
      <c r="A75" s="141" t="s">
        <v>93</v>
      </c>
      <c r="B75" s="141"/>
      <c r="C75" s="141"/>
      <c r="D75" s="141"/>
      <c r="E75" s="141"/>
      <c r="F75" s="141"/>
      <c r="G75" s="141"/>
      <c r="H75" s="141"/>
    </row>
    <row r="76" spans="1:8" x14ac:dyDescent="0.25">
      <c r="A76" s="140" t="s">
        <v>94</v>
      </c>
      <c r="B76" s="140" t="s">
        <v>82</v>
      </c>
      <c r="C76" s="140"/>
      <c r="D76" s="9"/>
      <c r="E76" s="9"/>
      <c r="F76" s="9"/>
      <c r="G76" s="9"/>
      <c r="H76" s="21" t="s">
        <v>83</v>
      </c>
    </row>
    <row r="77" spans="1:8" x14ac:dyDescent="0.25">
      <c r="A77" s="140"/>
      <c r="B77" s="140" t="s">
        <v>76</v>
      </c>
      <c r="C77" s="140"/>
      <c r="D77" s="24"/>
      <c r="E77" s="9"/>
      <c r="F77" s="9"/>
      <c r="G77" s="9"/>
      <c r="H77" s="21" t="s">
        <v>83</v>
      </c>
    </row>
    <row r="78" spans="1:8" x14ac:dyDescent="0.25">
      <c r="A78" s="140"/>
      <c r="B78" s="140" t="s">
        <v>32</v>
      </c>
      <c r="C78" s="140"/>
      <c r="D78" s="9"/>
      <c r="E78" s="9"/>
      <c r="F78" s="9"/>
      <c r="G78" s="9"/>
      <c r="H78" s="21" t="s">
        <v>83</v>
      </c>
    </row>
    <row r="79" spans="1:8" x14ac:dyDescent="0.25">
      <c r="A79" s="140"/>
      <c r="B79" s="140" t="s">
        <v>77</v>
      </c>
      <c r="C79" s="140"/>
      <c r="D79" s="24"/>
      <c r="E79" s="9"/>
      <c r="F79" s="9"/>
      <c r="G79" s="9"/>
      <c r="H79" s="21" t="s">
        <v>83</v>
      </c>
    </row>
    <row r="80" spans="1:8" x14ac:dyDescent="0.25">
      <c r="A80" s="140"/>
      <c r="B80" s="140" t="s">
        <v>78</v>
      </c>
      <c r="C80" s="140"/>
      <c r="D80" s="24"/>
      <c r="E80" s="9"/>
      <c r="F80" s="9"/>
      <c r="G80" s="9"/>
      <c r="H80" s="21" t="s">
        <v>83</v>
      </c>
    </row>
    <row r="81" spans="1:8" x14ac:dyDescent="0.25">
      <c r="A81" s="141" t="s">
        <v>93</v>
      </c>
      <c r="B81" s="141"/>
      <c r="C81" s="141"/>
      <c r="D81" s="141"/>
      <c r="E81" s="141"/>
      <c r="F81" s="141"/>
      <c r="G81" s="141"/>
      <c r="H81" s="141"/>
    </row>
    <row r="82" spans="1:8" ht="26.25" customHeight="1" x14ac:dyDescent="0.25">
      <c r="A82" s="140" t="s">
        <v>95</v>
      </c>
      <c r="B82" s="140" t="s">
        <v>82</v>
      </c>
      <c r="C82" s="140"/>
      <c r="D82" s="9"/>
      <c r="E82" s="9"/>
      <c r="F82" s="9"/>
      <c r="G82" s="9"/>
      <c r="H82" s="21" t="s">
        <v>83</v>
      </c>
    </row>
    <row r="83" spans="1:8" x14ac:dyDescent="0.25">
      <c r="A83" s="140"/>
      <c r="B83" s="140" t="s">
        <v>76</v>
      </c>
      <c r="C83" s="140"/>
      <c r="D83" s="24"/>
      <c r="E83" s="9"/>
      <c r="F83" s="9"/>
      <c r="G83" s="9"/>
      <c r="H83" s="21" t="s">
        <v>83</v>
      </c>
    </row>
    <row r="84" spans="1:8" x14ac:dyDescent="0.25">
      <c r="A84" s="140"/>
      <c r="B84" s="140" t="s">
        <v>32</v>
      </c>
      <c r="C84" s="140"/>
      <c r="D84" s="9"/>
      <c r="E84" s="9"/>
      <c r="F84" s="9"/>
      <c r="G84" s="9"/>
      <c r="H84" s="21" t="s">
        <v>83</v>
      </c>
    </row>
    <row r="85" spans="1:8" x14ac:dyDescent="0.25">
      <c r="A85" s="140"/>
      <c r="B85" s="140" t="s">
        <v>77</v>
      </c>
      <c r="C85" s="140"/>
      <c r="D85" s="24"/>
      <c r="E85" s="9"/>
      <c r="F85" s="9"/>
      <c r="G85" s="9"/>
      <c r="H85" s="21" t="s">
        <v>83</v>
      </c>
    </row>
    <row r="86" spans="1:8" x14ac:dyDescent="0.25">
      <c r="A86" s="140"/>
      <c r="B86" s="140" t="s">
        <v>78</v>
      </c>
      <c r="C86" s="140"/>
      <c r="D86" s="24"/>
      <c r="E86" s="9"/>
      <c r="F86" s="9"/>
      <c r="G86" s="9"/>
      <c r="H86" s="21" t="s">
        <v>83</v>
      </c>
    </row>
    <row r="87" spans="1:8" x14ac:dyDescent="0.25">
      <c r="A87" s="140" t="s">
        <v>96</v>
      </c>
      <c r="B87" s="140" t="s">
        <v>82</v>
      </c>
      <c r="C87" s="140"/>
      <c r="D87" s="12"/>
      <c r="E87" s="12"/>
      <c r="F87" s="12"/>
      <c r="G87" s="12"/>
      <c r="H87" s="21" t="s">
        <v>83</v>
      </c>
    </row>
    <row r="88" spans="1:8" x14ac:dyDescent="0.25">
      <c r="A88" s="140"/>
      <c r="B88" s="140" t="s">
        <v>76</v>
      </c>
      <c r="C88" s="140"/>
      <c r="D88" s="24"/>
      <c r="E88" s="12"/>
      <c r="F88" s="12"/>
      <c r="G88" s="12"/>
      <c r="H88" s="21" t="s">
        <v>83</v>
      </c>
    </row>
    <row r="89" spans="1:8" x14ac:dyDescent="0.25">
      <c r="A89" s="140"/>
      <c r="B89" s="140" t="s">
        <v>97</v>
      </c>
      <c r="C89" s="140"/>
      <c r="D89" s="12"/>
      <c r="E89" s="12"/>
      <c r="F89" s="12"/>
      <c r="G89" s="12"/>
      <c r="H89" s="21" t="s">
        <v>83</v>
      </c>
    </row>
    <row r="90" spans="1:8" x14ac:dyDescent="0.25">
      <c r="A90" s="140"/>
      <c r="B90" s="140" t="s">
        <v>77</v>
      </c>
      <c r="C90" s="140"/>
      <c r="D90" s="24"/>
      <c r="E90" s="12"/>
      <c r="F90" s="12"/>
      <c r="G90" s="12"/>
      <c r="H90" s="21" t="s">
        <v>83</v>
      </c>
    </row>
    <row r="91" spans="1:8" x14ac:dyDescent="0.25">
      <c r="A91" s="140"/>
      <c r="B91" s="140" t="s">
        <v>78</v>
      </c>
      <c r="C91" s="140"/>
      <c r="D91" s="24"/>
      <c r="E91" s="12"/>
      <c r="F91" s="12"/>
      <c r="G91" s="12"/>
      <c r="H91" s="21" t="s">
        <v>83</v>
      </c>
    </row>
    <row r="92" spans="1:8" x14ac:dyDescent="0.25">
      <c r="A92" s="31"/>
      <c r="B92" s="31"/>
      <c r="C92" s="31"/>
      <c r="D92" s="32"/>
      <c r="E92" s="33"/>
      <c r="F92" s="33"/>
      <c r="G92" s="33"/>
      <c r="H92" s="34"/>
    </row>
    <row r="93" spans="1:8" x14ac:dyDescent="0.25">
      <c r="A93" s="146" t="s">
        <v>111</v>
      </c>
      <c r="B93" s="146"/>
      <c r="C93" s="146"/>
      <c r="D93" s="145" t="s">
        <v>63</v>
      </c>
      <c r="E93" s="145"/>
      <c r="F93" s="145" t="s">
        <v>119</v>
      </c>
      <c r="G93" s="145"/>
      <c r="H93" s="145"/>
    </row>
  </sheetData>
  <mergeCells count="90">
    <mergeCell ref="B41:C41"/>
    <mergeCell ref="F93:H93"/>
    <mergeCell ref="D93:E93"/>
    <mergeCell ref="A93:C93"/>
    <mergeCell ref="A12:H12"/>
    <mergeCell ref="A19:A23"/>
    <mergeCell ref="B19:C19"/>
    <mergeCell ref="H19:H23"/>
    <mergeCell ref="A25:A29"/>
    <mergeCell ref="B25:C25"/>
    <mergeCell ref="B26:C26"/>
    <mergeCell ref="B27:C27"/>
    <mergeCell ref="B28:C28"/>
    <mergeCell ref="B29:C29"/>
    <mergeCell ref="A30:H30"/>
    <mergeCell ref="A31:A35"/>
    <mergeCell ref="H4:H6"/>
    <mergeCell ref="F6:G6"/>
    <mergeCell ref="F7:G7"/>
    <mergeCell ref="A8:H8"/>
    <mergeCell ref="A9:H9"/>
    <mergeCell ref="A4:A6"/>
    <mergeCell ref="B4:B6"/>
    <mergeCell ref="C4:C6"/>
    <mergeCell ref="D4:G4"/>
    <mergeCell ref="D5:G5"/>
    <mergeCell ref="A10:H10"/>
    <mergeCell ref="A11:H11"/>
    <mergeCell ref="A13:H13"/>
    <mergeCell ref="A14:A18"/>
    <mergeCell ref="B14:C14"/>
    <mergeCell ref="H14:H18"/>
    <mergeCell ref="B31:C31"/>
    <mergeCell ref="H31:H35"/>
    <mergeCell ref="A36:A40"/>
    <mergeCell ref="B36:C36"/>
    <mergeCell ref="H36:H40"/>
    <mergeCell ref="A42:A46"/>
    <mergeCell ref="B42:C42"/>
    <mergeCell ref="B43:C43"/>
    <mergeCell ref="B44:C44"/>
    <mergeCell ref="B45:C45"/>
    <mergeCell ref="B46:C46"/>
    <mergeCell ref="A47:A51"/>
    <mergeCell ref="B47:C47"/>
    <mergeCell ref="B48:C48"/>
    <mergeCell ref="B49:C49"/>
    <mergeCell ref="B50:C50"/>
    <mergeCell ref="B51:C51"/>
    <mergeCell ref="A52:A56"/>
    <mergeCell ref="B52:C52"/>
    <mergeCell ref="B53:C53"/>
    <mergeCell ref="B54:C54"/>
    <mergeCell ref="B55:C55"/>
    <mergeCell ref="B56:C56"/>
    <mergeCell ref="A57:H57"/>
    <mergeCell ref="A58:H58"/>
    <mergeCell ref="A59:H59"/>
    <mergeCell ref="A60:A64"/>
    <mergeCell ref="B60:C60"/>
    <mergeCell ref="H60:H64"/>
    <mergeCell ref="A65:A69"/>
    <mergeCell ref="B65:C65"/>
    <mergeCell ref="H65:H69"/>
    <mergeCell ref="A70:A74"/>
    <mergeCell ref="B70:C70"/>
    <mergeCell ref="B71:C71"/>
    <mergeCell ref="B72:C72"/>
    <mergeCell ref="B73:C73"/>
    <mergeCell ref="B74:C74"/>
    <mergeCell ref="A75:H75"/>
    <mergeCell ref="A76:A80"/>
    <mergeCell ref="B76:C76"/>
    <mergeCell ref="B77:C77"/>
    <mergeCell ref="B78:C78"/>
    <mergeCell ref="B79:C79"/>
    <mergeCell ref="B80:C80"/>
    <mergeCell ref="A81:H81"/>
    <mergeCell ref="A82:A86"/>
    <mergeCell ref="B82:C82"/>
    <mergeCell ref="B83:C83"/>
    <mergeCell ref="B84:C84"/>
    <mergeCell ref="B85:C85"/>
    <mergeCell ref="B86:C86"/>
    <mergeCell ref="A87:A91"/>
    <mergeCell ref="B87:C87"/>
    <mergeCell ref="B88:C88"/>
    <mergeCell ref="B89:C89"/>
    <mergeCell ref="B90:C90"/>
    <mergeCell ref="B91:C91"/>
  </mergeCells>
  <pageMargins left="0.7" right="0.7" top="0.75" bottom="0.75" header="0.3" footer="0.3"/>
  <pageSetup paperSize="9" scale="94" fitToHeight="0" orientation="landscape" r:id="rId1"/>
  <rowBreaks count="2" manualBreakCount="2">
    <brk id="29" max="16383" man="1"/>
    <brk id="5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6"/>
  <sheetViews>
    <sheetView view="pageBreakPreview" zoomScale="60" zoomScaleNormal="100" workbookViewId="0">
      <selection activeCell="L22" sqref="L22"/>
    </sheetView>
  </sheetViews>
  <sheetFormatPr defaultRowHeight="15" x14ac:dyDescent="0.25"/>
  <cols>
    <col min="1" max="1" width="37.7109375" customWidth="1"/>
    <col min="2" max="2" width="12.42578125" customWidth="1"/>
    <col min="3" max="3" width="13.5703125" customWidth="1"/>
    <col min="4" max="4" width="14.28515625" customWidth="1"/>
    <col min="5" max="5" width="13.42578125" customWidth="1"/>
    <col min="6" max="6" width="12" customWidth="1"/>
    <col min="7" max="7" width="14.140625" customWidth="1"/>
    <col min="8" max="8" width="15.140625" customWidth="1"/>
  </cols>
  <sheetData>
    <row r="2" spans="1:8" ht="15.75" x14ac:dyDescent="0.25">
      <c r="A2" s="2" t="s">
        <v>98</v>
      </c>
    </row>
    <row r="3" spans="1:8" ht="18.75" x14ac:dyDescent="0.25">
      <c r="A3" s="16"/>
    </row>
    <row r="4" spans="1:8" ht="15.75" x14ac:dyDescent="0.25">
      <c r="A4" s="147" t="s">
        <v>99</v>
      </c>
      <c r="B4" s="147" t="s">
        <v>100</v>
      </c>
      <c r="C4" s="147"/>
      <c r="D4" s="147"/>
      <c r="E4" s="147"/>
      <c r="F4" s="147"/>
      <c r="G4" s="147"/>
      <c r="H4" s="147" t="s">
        <v>6</v>
      </c>
    </row>
    <row r="5" spans="1:8" ht="31.5" customHeight="1" x14ac:dyDescent="0.25">
      <c r="A5" s="147"/>
      <c r="B5" s="147" t="s">
        <v>101</v>
      </c>
      <c r="C5" s="147"/>
      <c r="D5" s="147"/>
      <c r="E5" s="147" t="s">
        <v>102</v>
      </c>
      <c r="F5" s="147"/>
      <c r="G5" s="147"/>
      <c r="H5" s="147"/>
    </row>
    <row r="6" spans="1:8" ht="47.25" x14ac:dyDescent="0.25">
      <c r="A6" s="147"/>
      <c r="B6" s="26" t="s">
        <v>103</v>
      </c>
      <c r="C6" s="26" t="s">
        <v>104</v>
      </c>
      <c r="D6" s="26" t="s">
        <v>105</v>
      </c>
      <c r="E6" s="26" t="s">
        <v>120</v>
      </c>
      <c r="F6" s="26" t="s">
        <v>104</v>
      </c>
      <c r="G6" s="26" t="s">
        <v>105</v>
      </c>
      <c r="H6" s="147"/>
    </row>
    <row r="7" spans="1:8" ht="15.75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</row>
    <row r="8" spans="1:8" ht="15.75" x14ac:dyDescent="0.25">
      <c r="A8" s="27" t="s">
        <v>106</v>
      </c>
      <c r="B8" s="148"/>
      <c r="C8" s="148"/>
      <c r="D8" s="148"/>
      <c r="E8" s="148"/>
      <c r="F8" s="148"/>
      <c r="G8" s="148"/>
      <c r="H8" s="148"/>
    </row>
    <row r="9" spans="1:8" ht="15.75" x14ac:dyDescent="0.25">
      <c r="A9" s="27" t="s">
        <v>107</v>
      </c>
      <c r="B9" s="148"/>
      <c r="C9" s="148"/>
      <c r="D9" s="148"/>
      <c r="E9" s="148"/>
      <c r="F9" s="148"/>
      <c r="G9" s="148"/>
      <c r="H9" s="148"/>
    </row>
    <row r="10" spans="1:8" ht="15.75" x14ac:dyDescent="0.25">
      <c r="A10" s="27" t="s">
        <v>108</v>
      </c>
      <c r="B10" s="27"/>
      <c r="C10" s="27"/>
      <c r="D10" s="27"/>
      <c r="E10" s="27"/>
      <c r="F10" s="27"/>
      <c r="G10" s="27"/>
      <c r="H10" s="27"/>
    </row>
    <row r="11" spans="1:8" ht="15.75" x14ac:dyDescent="0.25">
      <c r="A11" s="27" t="s">
        <v>76</v>
      </c>
      <c r="B11" s="27"/>
      <c r="C11" s="27"/>
      <c r="D11" s="27"/>
      <c r="E11" s="27"/>
      <c r="F11" s="27"/>
      <c r="G11" s="27"/>
      <c r="H11" s="27"/>
    </row>
    <row r="12" spans="1:8" ht="15.75" x14ac:dyDescent="0.25">
      <c r="A12" s="27" t="s">
        <v>109</v>
      </c>
      <c r="B12" s="27"/>
      <c r="C12" s="27"/>
      <c r="D12" s="27"/>
      <c r="E12" s="27"/>
      <c r="F12" s="27"/>
      <c r="G12" s="27"/>
      <c r="H12" s="27"/>
    </row>
    <row r="13" spans="1:8" ht="15.75" x14ac:dyDescent="0.25">
      <c r="A13" s="28" t="s">
        <v>110</v>
      </c>
      <c r="B13" s="28"/>
      <c r="C13" s="28"/>
      <c r="D13" s="28"/>
      <c r="E13" s="28"/>
      <c r="F13" s="28"/>
      <c r="G13" s="28"/>
      <c r="H13" s="28"/>
    </row>
    <row r="14" spans="1:8" x14ac:dyDescent="0.25">
      <c r="A14" s="30"/>
      <c r="B14" s="20"/>
      <c r="C14" s="20"/>
      <c r="D14" s="20"/>
      <c r="E14" s="20"/>
      <c r="F14" s="20"/>
      <c r="G14" s="20"/>
      <c r="H14" s="20"/>
    </row>
    <row r="15" spans="1:8" x14ac:dyDescent="0.25">
      <c r="A15" s="19"/>
      <c r="B15" s="19"/>
      <c r="C15" s="19"/>
      <c r="D15" s="20"/>
      <c r="E15" s="20"/>
      <c r="F15" s="20"/>
      <c r="G15" s="20"/>
      <c r="H15" s="20"/>
    </row>
    <row r="16" spans="1:8" x14ac:dyDescent="0.25">
      <c r="A16" s="146" t="s">
        <v>111</v>
      </c>
      <c r="B16" s="146"/>
      <c r="C16" s="146"/>
      <c r="D16" s="146"/>
      <c r="E16" s="145" t="s">
        <v>63</v>
      </c>
      <c r="F16" s="145"/>
      <c r="G16" s="145" t="s">
        <v>64</v>
      </c>
      <c r="H16" s="145"/>
    </row>
  </sheetData>
  <mergeCells count="15">
    <mergeCell ref="G16:H16"/>
    <mergeCell ref="E16:F16"/>
    <mergeCell ref="A16:D16"/>
    <mergeCell ref="G8:G9"/>
    <mergeCell ref="H8:H9"/>
    <mergeCell ref="B8:B9"/>
    <mergeCell ref="C8:C9"/>
    <mergeCell ref="D8:D9"/>
    <mergeCell ref="E8:E9"/>
    <mergeCell ref="F8:F9"/>
    <mergeCell ref="A4:A6"/>
    <mergeCell ref="B4:G4"/>
    <mergeCell ref="H4:H6"/>
    <mergeCell ref="B5:D5"/>
    <mergeCell ref="E5:G5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6.1</vt:lpstr>
      <vt:lpstr>Приложение 6.2</vt:lpstr>
      <vt:lpstr>Приложение 6.3</vt:lpstr>
      <vt:lpstr>'Приложение 2'!Область_печати</vt:lpstr>
      <vt:lpstr>'Приложение 3'!Область_печати</vt:lpstr>
      <vt:lpstr>'Приложение 6.1'!Область_печати</vt:lpstr>
      <vt:lpstr>'Приложение 6.2'!Область_печати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2020-11-12T07:27:35Z</dcterms:modified>
</cp:coreProperties>
</file>