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3 год\Формирование бюджета на 2023 год\Проект Бюджета Барабинского района на 2023 год и плановый период\Проект бюджета\"/>
    </mc:Choice>
  </mc:AlternateContent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'!$A$1:$E$161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6" i="1" l="1"/>
  <c r="D96" i="1"/>
  <c r="C96" i="1"/>
  <c r="C104" i="1"/>
  <c r="C87" i="1" l="1"/>
  <c r="C86" i="1"/>
  <c r="D118" i="1"/>
  <c r="E118" i="1"/>
  <c r="C118" i="1"/>
  <c r="C100" i="1"/>
  <c r="C61" i="1" l="1"/>
  <c r="C138" i="1" s="1"/>
  <c r="E94" i="1"/>
  <c r="D94" i="1"/>
  <c r="C94" i="1"/>
  <c r="E92" i="1" l="1"/>
  <c r="D92" i="1"/>
  <c r="C92" i="1"/>
  <c r="E74" i="1"/>
  <c r="D74" i="1"/>
  <c r="C74" i="1"/>
  <c r="E125" i="1"/>
  <c r="D125" i="1"/>
  <c r="C125" i="1"/>
  <c r="E61" i="1"/>
  <c r="D61" i="1"/>
  <c r="C48" i="1" l="1"/>
  <c r="E100" i="1" l="1"/>
  <c r="D100" i="1"/>
  <c r="E97" i="1"/>
  <c r="D97" i="1"/>
  <c r="C97" i="1"/>
  <c r="D90" i="1" l="1"/>
  <c r="D89" i="1" s="1"/>
  <c r="E90" i="1"/>
  <c r="E89" i="1" s="1"/>
  <c r="C90" i="1"/>
  <c r="C89" i="1" s="1"/>
  <c r="E87" i="1" l="1"/>
  <c r="E86" i="1" s="1"/>
  <c r="E138" i="1" s="1"/>
  <c r="D87" i="1"/>
  <c r="D86" i="1" s="1"/>
  <c r="D138" i="1" s="1"/>
  <c r="E48" i="1" l="1"/>
  <c r="D48" i="1"/>
  <c r="E11" i="1"/>
  <c r="D11" i="1"/>
  <c r="C11" i="1"/>
  <c r="E23" i="1"/>
  <c r="D23" i="1"/>
  <c r="C23" i="1"/>
  <c r="E35" i="1"/>
  <c r="D35" i="1"/>
  <c r="C35" i="1"/>
</calcChain>
</file>

<file path=xl/sharedStrings.xml><?xml version="1.0" encoding="utf-8"?>
<sst xmlns="http://schemas.openxmlformats.org/spreadsheetml/2006/main" count="139" uniqueCount="46">
  <si>
    <t>№ п/п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</si>
  <si>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</si>
  <si>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</si>
  <si>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</si>
  <si>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Дотация</t>
  </si>
  <si>
    <t>г.Барабинск</t>
  </si>
  <si>
    <t>Зюзинский</t>
  </si>
  <si>
    <t>Козловский</t>
  </si>
  <si>
    <t>Субвенция на осуществление первичного воинского учета на территориях , где отсутствуют военные комиссариаты</t>
  </si>
  <si>
    <t>4.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</si>
  <si>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</si>
  <si>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</si>
  <si>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</si>
  <si>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</si>
  <si>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</si>
  <si>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</si>
  <si>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</si>
  <si>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</si>
  <si>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</si>
  <si>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</si>
  <si>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>Распределение субсидий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</t>
  </si>
  <si>
    <t xml:space="preserve">Распределение  субсидий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</si>
  <si>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Распределение прочих субсидий</t>
  </si>
  <si>
    <t xml:space="preserve">организация бесперебойной работы объектов жизнедеятельности </t>
  </si>
  <si>
    <t>организация функционирования систем жизнеобеспечения объектов ЖКХ</t>
  </si>
  <si>
    <t>Распределение субсидий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</si>
  <si>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 xml:space="preserve"> строительство и реконструкцию (модернизацию) объектов питьевого водоснабжения </t>
  </si>
  <si>
    <t>Распределение  субсидий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</si>
  <si>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</si>
  <si>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</si>
  <si>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 xml:space="preserve">к  проекту решения сессии Совета депутатов Барабинского района Новосибирской области четвертого созыва  </t>
  </si>
  <si>
    <t xml:space="preserve"> тыс. руб.</t>
  </si>
  <si>
    <t>Сумма</t>
  </si>
  <si>
    <t>2023 год</t>
  </si>
  <si>
    <t>2024 год</t>
  </si>
  <si>
    <t>Наименование межбюджетного трансферта</t>
  </si>
  <si>
    <t>Приложение  7</t>
  </si>
  <si>
    <t xml:space="preserve">Распределение субсидий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</si>
  <si>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 xml:space="preserve"> О бюджете  Барабинского района Новосибирской области на 2023 год и плановый период 2024 и 2025 годов</t>
  </si>
  <si>
    <t xml:space="preserve">Межбюджетные трансферты, перечисляемые из бюджета Барабинского района Новосибирской области в бюджет других бюджетов бюджетной системы Российской Федерации на 2023  год и плановый период 2024 и 2025 годов </t>
  </si>
  <si>
    <t>2025 год</t>
  </si>
  <si>
    <t>Муниципальная программа Барабинского района Новосибирской области "Охрана окружающей среды в Барабинском районе Новосибирской областина 2021-2026гг"</t>
  </si>
  <si>
    <t>Реализация мероприятий ликвидации несанкционированных свалок</t>
  </si>
  <si>
    <t>Увеличение заработной платы  работникам учреждений культуры</t>
  </si>
  <si>
    <t>Муниципальная программа Барабинского района Новосибирской области "Комплексные меры профилактики наркомании в Барабинском районе Новосибирской области на 2019-2023 годы"</t>
  </si>
  <si>
    <t>Реализация мероприятий по профилактике наркомании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</si>
</sst>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&quot;#,##0.0;[Red]\-#,##0.0"/>
    <numFmt numFmtId="165" formatCode="#,##0.0"/>
    <numFmt numFmtId="166" formatCode="#,##0.0\ _₽"/>
    <numFmt numFmtId="167" formatCode="00\.00\.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1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3" fillId="3" borderId="5" xfId="0" applyFont="1" applyFill="1" applyBorder="1" applyAlignment="1">
      <alignment horizontal="left" vertical="top" wrapText="1"/>
    </xf>
    <xf numFmtId="164" fontId="3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3" fillId="0" borderId="4" xfId="0" applyNumberFormat="1" applyFont="1" applyBorder="1" applyAlignment="1">
      <alignment horizontal="right" vertical="top" wrapText="1"/>
    </xf>
    <xf numFmtId="4" fontId="3" fillId="0" borderId="5" xfId="0" applyNumberFormat="1" applyFont="1" applyBorder="1" applyAlignment="1">
      <alignment horizontal="right" vertical="top" wrapText="1"/>
    </xf>
    <xf numFmtId="0" fontId="5" fillId="0" borderId="3" xfId="0" applyFont="1" applyBorder="1"/>
    <xf numFmtId="165" fontId="2" fillId="0" borderId="3" xfId="0" applyNumberFormat="1" applyFont="1" applyBorder="1"/>
    <xf numFmtId="0" fontId="5" fillId="0" borderId="3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top" wrapText="1"/>
    </xf>
    <xf numFmtId="0" fontId="2" fillId="0" borderId="7" xfId="0" applyNumberFormat="1" applyFont="1" applyFill="1" applyBorder="1" applyAlignment="1">
      <alignment wrapText="1"/>
    </xf>
    <xf numFmtId="0" fontId="2" fillId="4" borderId="7" xfId="0" applyNumberFormat="1" applyFont="1" applyFill="1" applyBorder="1" applyAlignment="1">
      <alignment wrapText="1"/>
    </xf>
    <xf numFmtId="0" fontId="2" fillId="0" borderId="7" xfId="0" applyFont="1" applyBorder="1"/>
    <xf numFmtId="0" fontId="5" fillId="0" borderId="3" xfId="0" applyFont="1" applyFill="1" applyBorder="1" applyAlignment="1">
      <alignment vertical="center" wrapText="1"/>
    </xf>
    <xf numFmtId="4" fontId="3" fillId="0" borderId="10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top" wrapText="1"/>
    </xf>
    <xf numFmtId="0" fontId="2" fillId="4" borderId="11" xfId="0" applyNumberFormat="1" applyFont="1" applyFill="1" applyBorder="1" applyAlignment="1">
      <alignment wrapText="1"/>
    </xf>
    <xf numFmtId="0" fontId="2" fillId="4" borderId="3" xfId="0" applyNumberFormat="1" applyFont="1" applyFill="1" applyBorder="1" applyAlignment="1">
      <alignment wrapText="1"/>
    </xf>
    <xf numFmtId="4" fontId="7" fillId="0" borderId="3" xfId="0" applyNumberFormat="1" applyFont="1" applyBorder="1" applyAlignment="1">
      <alignment horizontal="right" vertical="top" wrapText="1"/>
    </xf>
    <xf numFmtId="0" fontId="5" fillId="0" borderId="3" xfId="2" applyFont="1" applyFill="1" applyBorder="1" applyAlignment="1" applyProtection="1">
      <alignment horizontal="justify" vertical="top"/>
      <protection hidden="1"/>
    </xf>
    <xf numFmtId="167" fontId="5" fillId="0" borderId="3" xfId="2" applyNumberFormat="1" applyFont="1" applyFill="1" applyBorder="1" applyAlignment="1" applyProtection="1">
      <alignment horizontal="left" wrapText="1"/>
      <protection hidden="1"/>
    </xf>
    <xf numFmtId="0" fontId="5" fillId="0" borderId="3" xfId="2" applyNumberFormat="1" applyFont="1" applyFill="1" applyBorder="1" applyAlignment="1" applyProtection="1">
      <protection hidden="1"/>
    </xf>
    <xf numFmtId="0" fontId="5" fillId="0" borderId="9" xfId="2" applyNumberFormat="1" applyFont="1" applyFill="1" applyBorder="1" applyAlignment="1" applyProtection="1">
      <alignment vertical="center" wrapText="1"/>
      <protection hidden="1"/>
    </xf>
    <xf numFmtId="4" fontId="3" fillId="0" borderId="13" xfId="0" applyNumberFormat="1" applyFont="1" applyBorder="1" applyAlignment="1">
      <alignment horizontal="right" vertical="top" wrapText="1"/>
    </xf>
    <xf numFmtId="165" fontId="7" fillId="0" borderId="12" xfId="0" applyNumberFormat="1" applyFont="1" applyBorder="1" applyAlignment="1">
      <alignment horizontal="right" vertical="top" wrapText="1"/>
    </xf>
    <xf numFmtId="165" fontId="3" fillId="0" borderId="4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vertical="top" wrapText="1"/>
    </xf>
    <xf numFmtId="0" fontId="5" fillId="4" borderId="11" xfId="0" applyNumberFormat="1" applyFont="1" applyFill="1" applyBorder="1" applyAlignment="1">
      <alignment wrapText="1"/>
    </xf>
    <xf numFmtId="165" fontId="3" fillId="0" borderId="10" xfId="0" applyNumberFormat="1" applyFont="1" applyBorder="1" applyAlignment="1">
      <alignment horizontal="right" vertical="top" wrapText="1"/>
    </xf>
    <xf numFmtId="0" fontId="2" fillId="4" borderId="14" xfId="0" applyNumberFormat="1" applyFont="1" applyFill="1" applyBorder="1" applyAlignment="1">
      <alignment wrapText="1"/>
    </xf>
    <xf numFmtId="0" fontId="5" fillId="0" borderId="7" xfId="0" applyFont="1" applyBorder="1" applyAlignment="1">
      <alignment horizontal="center" vertical="center"/>
    </xf>
    <xf numFmtId="165" fontId="5" fillId="0" borderId="3" xfId="0" applyNumberFormat="1" applyFont="1" applyBorder="1"/>
    <xf numFmtId="0" fontId="5" fillId="4" borderId="7" xfId="0" applyNumberFormat="1" applyFont="1" applyFill="1" applyBorder="1" applyAlignment="1">
      <alignment vertical="center" wrapText="1"/>
    </xf>
    <xf numFmtId="165" fontId="7" fillId="0" borderId="10" xfId="0" applyNumberFormat="1" applyFont="1" applyBorder="1" applyAlignment="1">
      <alignment horizontal="right" vertical="center" wrapText="1"/>
    </xf>
    <xf numFmtId="0" fontId="5" fillId="0" borderId="0" xfId="2" applyNumberFormat="1" applyFont="1" applyFill="1" applyAlignment="1" applyProtection="1">
      <alignment horizontal="left" vertical="center" wrapText="1"/>
      <protection hidden="1"/>
    </xf>
    <xf numFmtId="4" fontId="5" fillId="0" borderId="7" xfId="2" applyNumberFormat="1" applyFont="1" applyFill="1" applyBorder="1" applyAlignment="1" applyProtection="1">
      <alignment horizontal="right" vertical="center" wrapText="1"/>
      <protection hidden="1"/>
    </xf>
    <xf numFmtId="0" fontId="5" fillId="0" borderId="14" xfId="2" applyNumberFormat="1" applyFont="1" applyFill="1" applyBorder="1" applyAlignment="1" applyProtection="1">
      <alignment horizontal="left" vertical="center" wrapText="1"/>
      <protection hidden="1"/>
    </xf>
    <xf numFmtId="4" fontId="7" fillId="0" borderId="4" xfId="0" applyNumberFormat="1" applyFont="1" applyBorder="1" applyAlignment="1">
      <alignment horizontal="right" vertical="center" wrapText="1"/>
    </xf>
    <xf numFmtId="4" fontId="5" fillId="0" borderId="2" xfId="2" applyNumberFormat="1" applyFont="1" applyFill="1" applyBorder="1" applyAlignment="1" applyProtection="1">
      <alignment horizontal="right" vertical="center" wrapText="1"/>
      <protection hidden="1"/>
    </xf>
    <xf numFmtId="166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8" xfId="1" applyNumberFormat="1" applyFont="1" applyFill="1" applyBorder="1" applyAlignment="1" applyProtection="1">
      <alignment horizontal="justify" vertical="center"/>
      <protection hidden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3" xfId="1" applyNumberFormat="1" applyFont="1" applyFill="1" applyBorder="1" applyAlignment="1" applyProtection="1">
      <alignment horizontal="justify" vertical="center"/>
      <protection hidden="1"/>
    </xf>
    <xf numFmtId="165" fontId="6" fillId="0" borderId="3" xfId="0" applyNumberFormat="1" applyFont="1" applyBorder="1" applyAlignment="1">
      <alignment horizontal="right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165" fontId="5" fillId="0" borderId="3" xfId="0" applyNumberFormat="1" applyFont="1" applyBorder="1" applyAlignment="1">
      <alignment horizontal="right" vertical="center"/>
    </xf>
    <xf numFmtId="0" fontId="0" fillId="0" borderId="0" xfId="0" applyFont="1"/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2" fillId="4" borderId="8" xfId="0" applyNumberFormat="1" applyFont="1" applyFill="1" applyBorder="1" applyAlignment="1">
      <alignment wrapText="1"/>
    </xf>
    <xf numFmtId="0" fontId="2" fillId="0" borderId="11" xfId="0" applyNumberFormat="1" applyFont="1" applyFill="1" applyBorder="1" applyAlignment="1">
      <alignment wrapText="1"/>
    </xf>
    <xf numFmtId="4" fontId="7" fillId="0" borderId="5" xfId="0" applyNumberFormat="1" applyFont="1" applyBorder="1" applyAlignment="1">
      <alignment horizontal="right" vertical="top" wrapText="1"/>
    </xf>
    <xf numFmtId="165" fontId="7" fillId="0" borderId="3" xfId="0" applyNumberFormat="1" applyFont="1" applyBorder="1" applyAlignment="1">
      <alignment horizontal="right" vertical="top" wrapText="1"/>
    </xf>
    <xf numFmtId="165" fontId="3" fillId="0" borderId="3" xfId="0" applyNumberFormat="1" applyFont="1" applyBorder="1" applyAlignment="1">
      <alignment horizontal="right" vertical="top" wrapText="1"/>
    </xf>
    <xf numFmtId="165" fontId="2" fillId="2" borderId="3" xfId="0" applyNumberFormat="1" applyFont="1" applyFill="1" applyBorder="1"/>
    <xf numFmtId="165" fontId="2" fillId="4" borderId="3" xfId="0" applyNumberFormat="1" applyFont="1" applyFill="1" applyBorder="1"/>
    <xf numFmtId="4" fontId="7" fillId="0" borderId="12" xfId="0" applyNumberFormat="1" applyFont="1" applyBorder="1" applyAlignment="1">
      <alignment horizontal="right" vertical="top" wrapText="1"/>
    </xf>
    <xf numFmtId="0" fontId="2" fillId="0" borderId="8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7" xfId="0" applyFont="1" applyBorder="1" applyAlignment="1">
      <alignment horizontal="center" vertical="justify"/>
    </xf>
    <xf numFmtId="0" fontId="0" fillId="0" borderId="18" xfId="0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8" fillId="0" borderId="0" xfId="0" applyFont="1" applyAlignment="1">
      <alignment horizontal="center" vertical="justify" wrapText="1"/>
    </xf>
    <xf numFmtId="0" fontId="2" fillId="0" borderId="0" xfId="2" applyNumberFormat="1" applyFont="1" applyFill="1" applyAlignment="1" applyProtection="1">
      <alignment horizontal="justify" vertical="top"/>
      <protection hidden="1"/>
    </xf>
    <xf numFmtId="0" fontId="9" fillId="0" borderId="0" xfId="0" applyFont="1" applyAlignment="1">
      <alignment horizontal="justify" vertical="top"/>
    </xf>
    <xf numFmtId="0" fontId="8" fillId="0" borderId="0" xfId="0" applyFont="1" applyAlignment="1"/>
    <xf numFmtId="0" fontId="2" fillId="0" borderId="0" xfId="2" applyNumberFormat="1" applyFont="1" applyFill="1" applyAlignment="1" applyProtection="1">
      <alignment horizontal="left"/>
      <protection hidden="1"/>
    </xf>
    <xf numFmtId="0" fontId="0" fillId="0" borderId="0" xfId="0" applyAlignment="1"/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165" fontId="3" fillId="0" borderId="5" xfId="0" applyNumberFormat="1" applyFont="1" applyBorder="1" applyAlignment="1">
      <alignment horizontal="right" vertical="top" wrapText="1"/>
    </xf>
    <xf numFmtId="165" fontId="5" fillId="0" borderId="3" xfId="1" applyNumberFormat="1" applyFont="1" applyFill="1" applyBorder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tabSelected="1" topLeftCell="A115" zoomScale="73" zoomScaleNormal="73" zoomScaleSheetLayoutView="66" workbookViewId="0">
      <selection activeCell="B89" sqref="B89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6.7109375" customWidth="1"/>
    <col min="5" max="5" width="19.140625" customWidth="1"/>
  </cols>
  <sheetData>
    <row r="1" spans="1:5" ht="24" customHeight="1" x14ac:dyDescent="0.25">
      <c r="B1" s="85" t="s">
        <v>36</v>
      </c>
      <c r="C1" s="86"/>
      <c r="D1" s="86"/>
      <c r="E1" s="86"/>
    </row>
    <row r="2" spans="1:5" ht="19.5" customHeight="1" x14ac:dyDescent="0.2">
      <c r="B2" s="82" t="s">
        <v>30</v>
      </c>
      <c r="C2" s="83"/>
      <c r="D2" s="84"/>
      <c r="E2" s="84"/>
    </row>
    <row r="3" spans="1:5" ht="21.75" customHeight="1" x14ac:dyDescent="0.2">
      <c r="B3" s="82" t="s">
        <v>38</v>
      </c>
      <c r="C3" s="83"/>
      <c r="D3" s="84"/>
      <c r="E3" s="84"/>
    </row>
    <row r="4" spans="1:5" ht="24.75" customHeight="1" x14ac:dyDescent="0.2">
      <c r="A4" s="2"/>
      <c r="B4" s="87"/>
      <c r="C4" s="86"/>
      <c r="D4" s="86"/>
      <c r="E4" s="86"/>
    </row>
    <row r="5" spans="1:5" ht="20.25" customHeight="1" x14ac:dyDescent="0.2">
      <c r="A5" s="2"/>
      <c r="B5" s="88"/>
      <c r="C5" s="86"/>
      <c r="D5" s="86"/>
      <c r="E5" s="86"/>
    </row>
    <row r="6" spans="1:5" ht="40.5" customHeight="1" x14ac:dyDescent="0.2">
      <c r="A6" s="80" t="s">
        <v>39</v>
      </c>
      <c r="B6" s="80"/>
      <c r="C6" s="80"/>
      <c r="D6" s="80"/>
      <c r="E6" s="80"/>
    </row>
    <row r="7" spans="1:5" ht="3.75" customHeight="1" x14ac:dyDescent="0.2">
      <c r="A7" s="81"/>
      <c r="B7" s="81"/>
      <c r="C7" s="81"/>
      <c r="D7" s="81"/>
      <c r="E7" s="81"/>
    </row>
    <row r="8" spans="1:5" ht="21.75" customHeight="1" x14ac:dyDescent="0.25">
      <c r="A8" s="78"/>
      <c r="B8" s="79"/>
      <c r="C8" s="3"/>
      <c r="D8" s="3"/>
      <c r="E8" s="4" t="s">
        <v>31</v>
      </c>
    </row>
    <row r="9" spans="1:5" ht="21.75" customHeight="1" x14ac:dyDescent="0.25">
      <c r="A9" s="76" t="s">
        <v>0</v>
      </c>
      <c r="B9" s="74" t="s">
        <v>35</v>
      </c>
      <c r="C9" s="71" t="s">
        <v>32</v>
      </c>
      <c r="D9" s="72"/>
      <c r="E9" s="73"/>
    </row>
    <row r="10" spans="1:5" ht="70.5" customHeight="1" x14ac:dyDescent="0.2">
      <c r="A10" s="77"/>
      <c r="B10" s="75"/>
      <c r="C10" s="1" t="s">
        <v>33</v>
      </c>
      <c r="D10" s="1" t="s">
        <v>34</v>
      </c>
      <c r="E10" s="1" t="s">
        <v>40</v>
      </c>
    </row>
    <row r="11" spans="1:5" ht="22.5" customHeight="1" x14ac:dyDescent="0.2">
      <c r="A11" s="17">
        <v>1</v>
      </c>
      <c r="B11" s="56" t="s">
        <v>4</v>
      </c>
      <c r="C11" s="57">
        <f>SUM(C12:C22)</f>
        <v>57210.700000000004</v>
      </c>
      <c r="D11" s="57">
        <f t="shared" ref="D11:E11" si="0">SUM(D12:D22)</f>
        <v>53157.9</v>
      </c>
      <c r="E11" s="57">
        <f t="shared" si="0"/>
        <v>53157.9</v>
      </c>
    </row>
    <row r="12" spans="1:5" ht="26.25" customHeight="1" x14ac:dyDescent="0.25">
      <c r="A12" s="6"/>
      <c r="B12" s="20" t="s">
        <v>6</v>
      </c>
      <c r="C12" s="16">
        <v>5555.8</v>
      </c>
      <c r="D12" s="16">
        <v>5459.6</v>
      </c>
      <c r="E12" s="16">
        <v>5459.6</v>
      </c>
    </row>
    <row r="13" spans="1:5" ht="15.75" x14ac:dyDescent="0.25">
      <c r="A13" s="6"/>
      <c r="B13" s="20" t="s">
        <v>7</v>
      </c>
      <c r="C13" s="16">
        <v>5202.8</v>
      </c>
      <c r="D13" s="16">
        <v>4908.3</v>
      </c>
      <c r="E13" s="16">
        <v>4908.3</v>
      </c>
    </row>
    <row r="14" spans="1:5" ht="15.75" x14ac:dyDescent="0.25">
      <c r="A14" s="6"/>
      <c r="B14" s="20" t="s">
        <v>10</v>
      </c>
      <c r="C14" s="16">
        <v>5550.9</v>
      </c>
      <c r="D14" s="16">
        <v>5187.5</v>
      </c>
      <c r="E14" s="16">
        <v>5187.5</v>
      </c>
    </row>
    <row r="15" spans="1:5" ht="15.75" x14ac:dyDescent="0.25">
      <c r="A15" s="6"/>
      <c r="B15" s="20" t="s">
        <v>11</v>
      </c>
      <c r="C15" s="16">
        <v>4759.5</v>
      </c>
      <c r="D15" s="16">
        <v>4380.2</v>
      </c>
      <c r="E15" s="16">
        <v>4380.2</v>
      </c>
    </row>
    <row r="16" spans="1:5" ht="15.75" x14ac:dyDescent="0.25">
      <c r="A16" s="6"/>
      <c r="B16" s="20" t="s">
        <v>12</v>
      </c>
      <c r="C16" s="16">
        <v>4941.7</v>
      </c>
      <c r="D16" s="16">
        <v>4631.7</v>
      </c>
      <c r="E16" s="16">
        <v>4631.7</v>
      </c>
    </row>
    <row r="17" spans="1:5" ht="15.75" x14ac:dyDescent="0.25">
      <c r="A17" s="6"/>
      <c r="B17" s="20" t="s">
        <v>13</v>
      </c>
      <c r="C17" s="16">
        <v>5657.2</v>
      </c>
      <c r="D17" s="16">
        <v>4994</v>
      </c>
      <c r="E17" s="16">
        <v>4994</v>
      </c>
    </row>
    <row r="18" spans="1:5" ht="15.75" x14ac:dyDescent="0.25">
      <c r="A18" s="6"/>
      <c r="B18" s="20" t="s">
        <v>14</v>
      </c>
      <c r="C18" s="16">
        <v>4800.3</v>
      </c>
      <c r="D18" s="16">
        <v>4402.6000000000004</v>
      </c>
      <c r="E18" s="16">
        <v>4402.6000000000004</v>
      </c>
    </row>
    <row r="19" spans="1:5" ht="15.75" x14ac:dyDescent="0.25">
      <c r="A19" s="6"/>
      <c r="B19" s="20" t="s">
        <v>15</v>
      </c>
      <c r="C19" s="16">
        <v>6452.2</v>
      </c>
      <c r="D19" s="16">
        <v>5601.2</v>
      </c>
      <c r="E19" s="16">
        <v>5601.2</v>
      </c>
    </row>
    <row r="20" spans="1:5" ht="15.75" x14ac:dyDescent="0.25">
      <c r="A20" s="6"/>
      <c r="B20" s="20" t="s">
        <v>16</v>
      </c>
      <c r="C20" s="16">
        <v>5269.9</v>
      </c>
      <c r="D20" s="16">
        <v>4632.3999999999996</v>
      </c>
      <c r="E20" s="16">
        <v>4632.3999999999996</v>
      </c>
    </row>
    <row r="21" spans="1:5" ht="15.75" x14ac:dyDescent="0.25">
      <c r="A21" s="6"/>
      <c r="B21" s="20" t="s">
        <v>17</v>
      </c>
      <c r="C21" s="16">
        <v>4650.8</v>
      </c>
      <c r="D21" s="16">
        <v>4662.1000000000004</v>
      </c>
      <c r="E21" s="16">
        <v>4662.1000000000004</v>
      </c>
    </row>
    <row r="22" spans="1:5" ht="15.75" x14ac:dyDescent="0.25">
      <c r="A22" s="6"/>
      <c r="B22" s="20" t="s">
        <v>18</v>
      </c>
      <c r="C22" s="16">
        <v>4369.6000000000004</v>
      </c>
      <c r="D22" s="16">
        <v>4298.3</v>
      </c>
      <c r="E22" s="16">
        <v>4298.3</v>
      </c>
    </row>
    <row r="23" spans="1:5" ht="36" customHeight="1" x14ac:dyDescent="0.2">
      <c r="A23" s="52">
        <v>2</v>
      </c>
      <c r="B23" s="54" t="s">
        <v>8</v>
      </c>
      <c r="C23" s="55">
        <f>SUM(C24:C34)</f>
        <v>1522.5598100000002</v>
      </c>
      <c r="D23" s="55">
        <f t="shared" ref="D23:E23" si="1">SUM(D24:D34)</f>
        <v>1593.7732800000001</v>
      </c>
      <c r="E23" s="55">
        <f t="shared" si="1"/>
        <v>1655.9754599999999</v>
      </c>
    </row>
    <row r="24" spans="1:5" ht="15.75" x14ac:dyDescent="0.25">
      <c r="A24" s="6"/>
      <c r="B24" s="20" t="s">
        <v>6</v>
      </c>
      <c r="C24" s="68">
        <v>138.41452000000001</v>
      </c>
      <c r="D24" s="69">
        <v>144.88847999999999</v>
      </c>
      <c r="E24" s="69">
        <v>150.54321999999999</v>
      </c>
    </row>
    <row r="25" spans="1:5" ht="15.75" x14ac:dyDescent="0.25">
      <c r="A25" s="6"/>
      <c r="B25" s="20" t="s">
        <v>7</v>
      </c>
      <c r="C25" s="68">
        <v>138.41452000000001</v>
      </c>
      <c r="D25" s="69">
        <v>144.88847999999999</v>
      </c>
      <c r="E25" s="69">
        <v>150.54321999999999</v>
      </c>
    </row>
    <row r="26" spans="1:5" ht="15.75" x14ac:dyDescent="0.25">
      <c r="A26" s="6"/>
      <c r="B26" s="20" t="s">
        <v>10</v>
      </c>
      <c r="C26" s="68">
        <v>138.41453000000001</v>
      </c>
      <c r="D26" s="69">
        <v>144.88847999999999</v>
      </c>
      <c r="E26" s="69">
        <v>150.54321999999999</v>
      </c>
    </row>
    <row r="27" spans="1:5" ht="15.75" x14ac:dyDescent="0.25">
      <c r="A27" s="6"/>
      <c r="B27" s="20" t="s">
        <v>11</v>
      </c>
      <c r="C27" s="68">
        <v>138.41453000000001</v>
      </c>
      <c r="D27" s="69">
        <v>144.88847999999999</v>
      </c>
      <c r="E27" s="69">
        <v>150.54321999999999</v>
      </c>
    </row>
    <row r="28" spans="1:5" ht="15.75" x14ac:dyDescent="0.25">
      <c r="A28" s="6"/>
      <c r="B28" s="20" t="s">
        <v>12</v>
      </c>
      <c r="C28" s="68">
        <v>138.41453000000001</v>
      </c>
      <c r="D28" s="69">
        <v>144.88847999999999</v>
      </c>
      <c r="E28" s="69">
        <v>150.54321999999999</v>
      </c>
    </row>
    <row r="29" spans="1:5" ht="15.75" x14ac:dyDescent="0.25">
      <c r="A29" s="6"/>
      <c r="B29" s="20" t="s">
        <v>13</v>
      </c>
      <c r="C29" s="68">
        <v>138.41453000000001</v>
      </c>
      <c r="D29" s="69">
        <v>144.88847999999999</v>
      </c>
      <c r="E29" s="69">
        <v>150.54321999999999</v>
      </c>
    </row>
    <row r="30" spans="1:5" ht="15.75" x14ac:dyDescent="0.25">
      <c r="A30" s="6"/>
      <c r="B30" s="20" t="s">
        <v>14</v>
      </c>
      <c r="C30" s="68">
        <v>138.41453000000001</v>
      </c>
      <c r="D30" s="69">
        <v>144.88847999999999</v>
      </c>
      <c r="E30" s="69">
        <v>150.54321999999999</v>
      </c>
    </row>
    <row r="31" spans="1:5" ht="15.75" x14ac:dyDescent="0.25">
      <c r="A31" s="6"/>
      <c r="B31" s="20" t="s">
        <v>15</v>
      </c>
      <c r="C31" s="68">
        <v>138.41453000000001</v>
      </c>
      <c r="D31" s="69">
        <v>144.88847999999999</v>
      </c>
      <c r="E31" s="69">
        <v>150.54322999999999</v>
      </c>
    </row>
    <row r="32" spans="1:5" ht="15.75" x14ac:dyDescent="0.25">
      <c r="A32" s="6"/>
      <c r="B32" s="20" t="s">
        <v>16</v>
      </c>
      <c r="C32" s="68">
        <v>138.41453000000001</v>
      </c>
      <c r="D32" s="69">
        <v>144.88847999999999</v>
      </c>
      <c r="E32" s="69">
        <v>150.54322999999999</v>
      </c>
    </row>
    <row r="33" spans="1:5" ht="15.75" x14ac:dyDescent="0.25">
      <c r="A33" s="6"/>
      <c r="B33" s="20" t="s">
        <v>17</v>
      </c>
      <c r="C33" s="68">
        <v>138.41453000000001</v>
      </c>
      <c r="D33" s="69">
        <v>144.88847999999999</v>
      </c>
      <c r="E33" s="69">
        <v>150.54322999999999</v>
      </c>
    </row>
    <row r="34" spans="1:5" ht="15.75" x14ac:dyDescent="0.25">
      <c r="A34" s="6"/>
      <c r="B34" s="20" t="s">
        <v>18</v>
      </c>
      <c r="C34" s="68">
        <v>138.41453000000001</v>
      </c>
      <c r="D34" s="69">
        <v>144.88847999999999</v>
      </c>
      <c r="E34" s="69">
        <v>150.54322999999999</v>
      </c>
    </row>
    <row r="35" spans="1:5" ht="75.75" customHeight="1" x14ac:dyDescent="0.2">
      <c r="A35" s="52">
        <v>3</v>
      </c>
      <c r="B35" s="22" t="s">
        <v>19</v>
      </c>
      <c r="C35" s="53">
        <f>SUM(C36:C47)</f>
        <v>1.2</v>
      </c>
      <c r="D35" s="53">
        <f t="shared" ref="D35:E35" si="2">SUM(D36:D47)</f>
        <v>1.2</v>
      </c>
      <c r="E35" s="53">
        <f t="shared" si="2"/>
        <v>1.2</v>
      </c>
    </row>
    <row r="36" spans="1:5" ht="18.75" customHeight="1" x14ac:dyDescent="0.25">
      <c r="A36" s="6"/>
      <c r="B36" s="19" t="s">
        <v>5</v>
      </c>
      <c r="C36" s="21">
        <v>0.1</v>
      </c>
      <c r="D36" s="21">
        <v>0.1</v>
      </c>
      <c r="E36" s="21">
        <v>0.1</v>
      </c>
    </row>
    <row r="37" spans="1:5" ht="15.75" x14ac:dyDescent="0.25">
      <c r="A37" s="6"/>
      <c r="B37" s="20" t="s">
        <v>6</v>
      </c>
      <c r="C37" s="5">
        <v>0.1</v>
      </c>
      <c r="D37" s="5">
        <v>0.1</v>
      </c>
      <c r="E37" s="5">
        <v>0.1</v>
      </c>
    </row>
    <row r="38" spans="1:5" ht="15.75" x14ac:dyDescent="0.25">
      <c r="A38" s="6"/>
      <c r="B38" s="20" t="s">
        <v>7</v>
      </c>
      <c r="C38" s="5">
        <v>0.1</v>
      </c>
      <c r="D38" s="5">
        <v>0.1</v>
      </c>
      <c r="E38" s="5">
        <v>0.1</v>
      </c>
    </row>
    <row r="39" spans="1:5" ht="15.75" x14ac:dyDescent="0.25">
      <c r="A39" s="6"/>
      <c r="B39" s="20" t="s">
        <v>10</v>
      </c>
      <c r="C39" s="5">
        <v>0.1</v>
      </c>
      <c r="D39" s="5">
        <v>0.1</v>
      </c>
      <c r="E39" s="5">
        <v>0.1</v>
      </c>
    </row>
    <row r="40" spans="1:5" ht="15.75" x14ac:dyDescent="0.25">
      <c r="A40" s="6"/>
      <c r="B40" s="20" t="s">
        <v>11</v>
      </c>
      <c r="C40" s="5">
        <v>0.1</v>
      </c>
      <c r="D40" s="5">
        <v>0.1</v>
      </c>
      <c r="E40" s="5">
        <v>0.1</v>
      </c>
    </row>
    <row r="41" spans="1:5" ht="15.75" x14ac:dyDescent="0.25">
      <c r="A41" s="6"/>
      <c r="B41" s="20" t="s">
        <v>12</v>
      </c>
      <c r="C41" s="5">
        <v>0.1</v>
      </c>
      <c r="D41" s="5">
        <v>0.1</v>
      </c>
      <c r="E41" s="5">
        <v>0.1</v>
      </c>
    </row>
    <row r="42" spans="1:5" ht="15.75" x14ac:dyDescent="0.25">
      <c r="A42" s="6"/>
      <c r="B42" s="20" t="s">
        <v>13</v>
      </c>
      <c r="C42" s="5">
        <v>0.1</v>
      </c>
      <c r="D42" s="5">
        <v>0.1</v>
      </c>
      <c r="E42" s="5">
        <v>0.1</v>
      </c>
    </row>
    <row r="43" spans="1:5" ht="15.75" x14ac:dyDescent="0.25">
      <c r="A43" s="6"/>
      <c r="B43" s="20" t="s">
        <v>14</v>
      </c>
      <c r="C43" s="5">
        <v>0.1</v>
      </c>
      <c r="D43" s="5">
        <v>0.1</v>
      </c>
      <c r="E43" s="5">
        <v>0.1</v>
      </c>
    </row>
    <row r="44" spans="1:5" ht="15.75" x14ac:dyDescent="0.25">
      <c r="A44" s="6"/>
      <c r="B44" s="20" t="s">
        <v>15</v>
      </c>
      <c r="C44" s="5">
        <v>0.1</v>
      </c>
      <c r="D44" s="5">
        <v>0.1</v>
      </c>
      <c r="E44" s="5">
        <v>0.1</v>
      </c>
    </row>
    <row r="45" spans="1:5" ht="15.75" x14ac:dyDescent="0.25">
      <c r="A45" s="6"/>
      <c r="B45" s="20" t="s">
        <v>16</v>
      </c>
      <c r="C45" s="5">
        <v>0.1</v>
      </c>
      <c r="D45" s="5">
        <v>0.1</v>
      </c>
      <c r="E45" s="5">
        <v>0.1</v>
      </c>
    </row>
    <row r="46" spans="1:5" ht="15.75" x14ac:dyDescent="0.25">
      <c r="A46" s="7"/>
      <c r="B46" s="20" t="s">
        <v>17</v>
      </c>
      <c r="C46" s="5">
        <v>0.1</v>
      </c>
      <c r="D46" s="5">
        <v>0.1</v>
      </c>
      <c r="E46" s="5">
        <v>0.1</v>
      </c>
    </row>
    <row r="47" spans="1:5" ht="15.75" x14ac:dyDescent="0.25">
      <c r="A47" s="7"/>
      <c r="B47" s="20" t="s">
        <v>18</v>
      </c>
      <c r="C47" s="5">
        <v>0.1</v>
      </c>
      <c r="D47" s="5">
        <v>0.1</v>
      </c>
      <c r="E47" s="5">
        <v>0.1</v>
      </c>
    </row>
    <row r="48" spans="1:5" ht="85.5" customHeight="1" x14ac:dyDescent="0.2">
      <c r="A48" s="17" t="s">
        <v>9</v>
      </c>
      <c r="B48" s="51" t="s">
        <v>37</v>
      </c>
      <c r="C48" s="47">
        <f t="shared" ref="C48:E48" si="3">SUM(C49:C60)</f>
        <v>150978.60000000003</v>
      </c>
      <c r="D48" s="47">
        <f t="shared" si="3"/>
        <v>0</v>
      </c>
      <c r="E48" s="47">
        <f t="shared" si="3"/>
        <v>0</v>
      </c>
    </row>
    <row r="49" spans="1:5" ht="19.5" customHeight="1" x14ac:dyDescent="0.25">
      <c r="A49" s="7"/>
      <c r="B49" s="19" t="s">
        <v>5</v>
      </c>
      <c r="C49" s="13">
        <v>58384</v>
      </c>
      <c r="D49" s="13"/>
      <c r="E49" s="13"/>
    </row>
    <row r="50" spans="1:5" ht="26.25" customHeight="1" x14ac:dyDescent="0.25">
      <c r="A50" s="7"/>
      <c r="B50" s="20" t="s">
        <v>6</v>
      </c>
      <c r="C50" s="13">
        <v>11133.1</v>
      </c>
      <c r="D50" s="13"/>
      <c r="E50" s="13"/>
    </row>
    <row r="51" spans="1:5" ht="20.25" customHeight="1" x14ac:dyDescent="0.25">
      <c r="A51" s="7"/>
      <c r="B51" s="20" t="s">
        <v>7</v>
      </c>
      <c r="C51" s="13">
        <v>10016.6</v>
      </c>
      <c r="D51" s="13"/>
      <c r="E51" s="13"/>
    </row>
    <row r="52" spans="1:5" ht="22.5" customHeight="1" x14ac:dyDescent="0.25">
      <c r="A52" s="7"/>
      <c r="B52" s="20" t="s">
        <v>10</v>
      </c>
      <c r="C52" s="13">
        <v>8177</v>
      </c>
      <c r="D52" s="13"/>
      <c r="E52" s="13"/>
    </row>
    <row r="53" spans="1:5" ht="22.5" customHeight="1" x14ac:dyDescent="0.25">
      <c r="A53" s="7"/>
      <c r="B53" s="20" t="s">
        <v>11</v>
      </c>
      <c r="C53" s="13">
        <v>5877.5</v>
      </c>
      <c r="D53" s="13"/>
      <c r="E53" s="13"/>
    </row>
    <row r="54" spans="1:5" ht="26.25" customHeight="1" x14ac:dyDescent="0.25">
      <c r="A54" s="7"/>
      <c r="B54" s="20" t="s">
        <v>12</v>
      </c>
      <c r="C54" s="13">
        <v>6294.5</v>
      </c>
      <c r="D54" s="13"/>
      <c r="E54" s="13"/>
    </row>
    <row r="55" spans="1:5" ht="24" customHeight="1" x14ac:dyDescent="0.25">
      <c r="A55" s="7"/>
      <c r="B55" s="20" t="s">
        <v>13</v>
      </c>
      <c r="C55" s="13">
        <v>11296.7</v>
      </c>
      <c r="D55" s="13"/>
      <c r="E55" s="13"/>
    </row>
    <row r="56" spans="1:5" ht="24" customHeight="1" x14ac:dyDescent="0.25">
      <c r="A56" s="7"/>
      <c r="B56" s="20" t="s">
        <v>14</v>
      </c>
      <c r="C56" s="13">
        <v>5581.1</v>
      </c>
      <c r="D56" s="13"/>
      <c r="E56" s="13"/>
    </row>
    <row r="57" spans="1:5" ht="24" customHeight="1" x14ac:dyDescent="0.25">
      <c r="A57" s="7"/>
      <c r="B57" s="20" t="s">
        <v>15</v>
      </c>
      <c r="C57" s="13">
        <v>12567.1</v>
      </c>
      <c r="D57" s="13"/>
      <c r="E57" s="13"/>
    </row>
    <row r="58" spans="1:5" ht="23.25" customHeight="1" x14ac:dyDescent="0.25">
      <c r="A58" s="7"/>
      <c r="B58" s="20" t="s">
        <v>16</v>
      </c>
      <c r="C58" s="13">
        <v>5337</v>
      </c>
      <c r="D58" s="13"/>
      <c r="E58" s="13"/>
    </row>
    <row r="59" spans="1:5" ht="21.75" customHeight="1" x14ac:dyDescent="0.25">
      <c r="A59" s="7"/>
      <c r="B59" s="20" t="s">
        <v>17</v>
      </c>
      <c r="C59" s="13">
        <v>6705.7</v>
      </c>
      <c r="D59" s="13"/>
      <c r="E59" s="13"/>
    </row>
    <row r="60" spans="1:5" ht="28.5" customHeight="1" x14ac:dyDescent="0.25">
      <c r="A60" s="7"/>
      <c r="B60" s="20" t="s">
        <v>18</v>
      </c>
      <c r="C60" s="13">
        <v>9608.2999999999993</v>
      </c>
      <c r="D60" s="13"/>
      <c r="E60" s="13"/>
    </row>
    <row r="61" spans="1:5" ht="93.75" customHeight="1" x14ac:dyDescent="0.2">
      <c r="A61" s="17">
        <v>5</v>
      </c>
      <c r="B61" s="50" t="s">
        <v>20</v>
      </c>
      <c r="C61" s="90">
        <f>SUM(C62:C73)</f>
        <v>39804.800000000003</v>
      </c>
      <c r="D61" s="90">
        <f t="shared" ref="D61:E61" si="4">SUM(D62:D73)</f>
        <v>40638</v>
      </c>
      <c r="E61" s="90">
        <f t="shared" si="4"/>
        <v>39394.699999999997</v>
      </c>
    </row>
    <row r="62" spans="1:5" ht="15.75" x14ac:dyDescent="0.25">
      <c r="A62" s="7"/>
      <c r="B62" s="19" t="s">
        <v>5</v>
      </c>
      <c r="C62" s="89">
        <v>32360.14</v>
      </c>
      <c r="D62" s="89">
        <v>34089.480000000003</v>
      </c>
      <c r="E62" s="89">
        <v>32846.18</v>
      </c>
    </row>
    <row r="63" spans="1:5" ht="15.75" x14ac:dyDescent="0.25">
      <c r="A63" s="7"/>
      <c r="B63" s="20" t="s">
        <v>6</v>
      </c>
      <c r="C63" s="35">
        <v>1726.44</v>
      </c>
      <c r="D63" s="35">
        <v>1084.8499999999999</v>
      </c>
      <c r="E63" s="35">
        <v>1084.8499999999999</v>
      </c>
    </row>
    <row r="64" spans="1:5" ht="15.75" x14ac:dyDescent="0.25">
      <c r="A64" s="7"/>
      <c r="B64" s="20" t="s">
        <v>7</v>
      </c>
      <c r="C64" s="35">
        <v>1149.684</v>
      </c>
      <c r="D64" s="35">
        <v>458.59</v>
      </c>
      <c r="E64" s="35">
        <v>458.59</v>
      </c>
    </row>
    <row r="65" spans="1:5" ht="15.75" x14ac:dyDescent="0.25">
      <c r="A65" s="7"/>
      <c r="B65" s="20" t="s">
        <v>10</v>
      </c>
      <c r="C65" s="35">
        <v>0</v>
      </c>
      <c r="D65" s="35">
        <v>404.35</v>
      </c>
      <c r="E65" s="35">
        <v>404.35</v>
      </c>
    </row>
    <row r="66" spans="1:5" ht="15.75" x14ac:dyDescent="0.25">
      <c r="A66" s="7"/>
      <c r="B66" s="20" t="s">
        <v>11</v>
      </c>
      <c r="C66" s="35">
        <v>0</v>
      </c>
      <c r="D66" s="35">
        <v>404.35</v>
      </c>
      <c r="E66" s="35">
        <v>404.35</v>
      </c>
    </row>
    <row r="67" spans="1:5" ht="15.75" x14ac:dyDescent="0.25">
      <c r="A67" s="7"/>
      <c r="B67" s="20" t="s">
        <v>12</v>
      </c>
      <c r="C67" s="35">
        <v>575.25900000000001</v>
      </c>
      <c r="D67" s="35">
        <v>636.11</v>
      </c>
      <c r="E67" s="35">
        <v>636.11</v>
      </c>
    </row>
    <row r="68" spans="1:5" ht="15.75" x14ac:dyDescent="0.25">
      <c r="A68" s="7"/>
      <c r="B68" s="20" t="s">
        <v>13</v>
      </c>
      <c r="C68" s="35">
        <v>1752.8150000000001</v>
      </c>
      <c r="D68" s="35">
        <v>1109.5</v>
      </c>
      <c r="E68" s="35">
        <v>1109.5</v>
      </c>
    </row>
    <row r="69" spans="1:5" ht="15.75" x14ac:dyDescent="0.25">
      <c r="A69" s="7"/>
      <c r="B69" s="20" t="s">
        <v>14</v>
      </c>
      <c r="C69" s="35">
        <v>0</v>
      </c>
      <c r="D69" s="35">
        <v>315.58999999999997</v>
      </c>
      <c r="E69" s="35">
        <v>315.58999999999997</v>
      </c>
    </row>
    <row r="70" spans="1:5" ht="15.75" x14ac:dyDescent="0.25">
      <c r="A70" s="7"/>
      <c r="B70" s="20" t="s">
        <v>15</v>
      </c>
      <c r="C70" s="35">
        <v>689.76400000000001</v>
      </c>
      <c r="D70" s="35">
        <v>784.05</v>
      </c>
      <c r="E70" s="35">
        <v>784.05</v>
      </c>
    </row>
    <row r="71" spans="1:5" ht="15.75" x14ac:dyDescent="0.25">
      <c r="A71" s="7"/>
      <c r="B71" s="20" t="s">
        <v>16</v>
      </c>
      <c r="C71" s="35">
        <v>0</v>
      </c>
      <c r="D71" s="35">
        <v>350.11</v>
      </c>
      <c r="E71" s="35">
        <v>350.11</v>
      </c>
    </row>
    <row r="72" spans="1:5" ht="15.75" x14ac:dyDescent="0.25">
      <c r="A72" s="7"/>
      <c r="B72" s="20" t="s">
        <v>17</v>
      </c>
      <c r="C72" s="35">
        <v>662.82500000000005</v>
      </c>
      <c r="D72" s="35">
        <v>286.01</v>
      </c>
      <c r="E72" s="35">
        <v>286.01</v>
      </c>
    </row>
    <row r="73" spans="1:5" ht="15.75" x14ac:dyDescent="0.25">
      <c r="A73" s="7"/>
      <c r="B73" s="20" t="s">
        <v>18</v>
      </c>
      <c r="C73" s="35">
        <v>887.87300000000005</v>
      </c>
      <c r="D73" s="35">
        <v>715.01</v>
      </c>
      <c r="E73" s="35">
        <v>715.01</v>
      </c>
    </row>
    <row r="74" spans="1:5" s="58" customFormat="1" ht="90" customHeight="1" x14ac:dyDescent="0.2">
      <c r="A74" s="17">
        <v>6</v>
      </c>
      <c r="B74" s="49" t="s">
        <v>21</v>
      </c>
      <c r="C74" s="59">
        <f>SUM(C75:C85)</f>
        <v>960</v>
      </c>
      <c r="D74" s="59">
        <f>SUM(D75:D85)</f>
        <v>0</v>
      </c>
      <c r="E74" s="59">
        <f>SUM(E75:E85)</f>
        <v>0</v>
      </c>
    </row>
    <row r="75" spans="1:5" ht="15.75" x14ac:dyDescent="0.25">
      <c r="A75" s="7"/>
      <c r="B75" s="20" t="s">
        <v>6</v>
      </c>
      <c r="C75" s="13">
        <v>240</v>
      </c>
      <c r="D75" s="13"/>
      <c r="E75" s="13"/>
    </row>
    <row r="76" spans="1:5" ht="15.75" x14ac:dyDescent="0.25">
      <c r="A76" s="7"/>
      <c r="B76" s="20" t="s">
        <v>7</v>
      </c>
      <c r="C76" s="13">
        <v>80</v>
      </c>
      <c r="D76" s="13"/>
      <c r="E76" s="13"/>
    </row>
    <row r="77" spans="1:5" ht="15.75" x14ac:dyDescent="0.25">
      <c r="A77" s="7"/>
      <c r="B77" s="20" t="s">
        <v>10</v>
      </c>
      <c r="C77" s="13">
        <v>80</v>
      </c>
      <c r="D77" s="13"/>
      <c r="E77" s="13"/>
    </row>
    <row r="78" spans="1:5" ht="15.75" x14ac:dyDescent="0.25">
      <c r="A78" s="7"/>
      <c r="B78" s="20" t="s">
        <v>11</v>
      </c>
      <c r="C78" s="13">
        <v>40</v>
      </c>
      <c r="D78" s="13"/>
      <c r="E78" s="13"/>
    </row>
    <row r="79" spans="1:5" ht="15.75" x14ac:dyDescent="0.25">
      <c r="A79" s="7"/>
      <c r="B79" s="20" t="s">
        <v>12</v>
      </c>
      <c r="C79" s="13">
        <v>50</v>
      </c>
      <c r="D79" s="13"/>
      <c r="E79" s="13"/>
    </row>
    <row r="80" spans="1:5" ht="15.75" x14ac:dyDescent="0.25">
      <c r="A80" s="7"/>
      <c r="B80" s="20" t="s">
        <v>13</v>
      </c>
      <c r="C80" s="13">
        <v>40</v>
      </c>
      <c r="D80" s="13"/>
      <c r="E80" s="13"/>
    </row>
    <row r="81" spans="1:5" ht="15.75" x14ac:dyDescent="0.25">
      <c r="A81" s="7"/>
      <c r="B81" s="20" t="s">
        <v>14</v>
      </c>
      <c r="C81" s="13">
        <v>50</v>
      </c>
      <c r="D81" s="13"/>
      <c r="E81" s="13"/>
    </row>
    <row r="82" spans="1:5" ht="15.75" x14ac:dyDescent="0.25">
      <c r="A82" s="7"/>
      <c r="B82" s="20" t="s">
        <v>15</v>
      </c>
      <c r="C82" s="13">
        <v>100</v>
      </c>
      <c r="D82" s="13"/>
      <c r="E82" s="13"/>
    </row>
    <row r="83" spans="1:5" ht="15.75" x14ac:dyDescent="0.25">
      <c r="A83" s="7"/>
      <c r="B83" s="20" t="s">
        <v>16</v>
      </c>
      <c r="C83" s="13">
        <v>90</v>
      </c>
      <c r="D83" s="13"/>
      <c r="E83" s="13"/>
    </row>
    <row r="84" spans="1:5" ht="15.75" x14ac:dyDescent="0.25">
      <c r="A84" s="7"/>
      <c r="B84" s="20" t="s">
        <v>17</v>
      </c>
      <c r="C84" s="13">
        <v>100</v>
      </c>
      <c r="D84" s="13"/>
      <c r="E84" s="13"/>
    </row>
    <row r="85" spans="1:5" ht="15.75" x14ac:dyDescent="0.25">
      <c r="A85" s="7"/>
      <c r="B85" s="20" t="s">
        <v>18</v>
      </c>
      <c r="C85" s="13">
        <v>90</v>
      </c>
      <c r="D85" s="13"/>
      <c r="E85" s="13"/>
    </row>
    <row r="86" spans="1:5" ht="47.25" customHeight="1" x14ac:dyDescent="0.2">
      <c r="A86" s="17">
        <v>7</v>
      </c>
      <c r="B86" s="44" t="s">
        <v>41</v>
      </c>
      <c r="C86" s="48">
        <f>C87</f>
        <v>30715.7</v>
      </c>
      <c r="D86" s="48">
        <f t="shared" ref="D86:E86" si="5">D87</f>
        <v>28149.1</v>
      </c>
      <c r="E86" s="48">
        <f t="shared" si="5"/>
        <v>0</v>
      </c>
    </row>
    <row r="87" spans="1:5" ht="31.5" x14ac:dyDescent="0.2">
      <c r="A87" s="7"/>
      <c r="B87" s="29" t="s">
        <v>42</v>
      </c>
      <c r="C87" s="28">
        <f>SUM(C88)</f>
        <v>30715.7</v>
      </c>
      <c r="D87" s="28">
        <f t="shared" ref="D87:E87" si="6">SUM(D88)</f>
        <v>28149.1</v>
      </c>
      <c r="E87" s="28">
        <f t="shared" si="6"/>
        <v>0</v>
      </c>
    </row>
    <row r="88" spans="1:5" ht="21.75" customHeight="1" x14ac:dyDescent="0.25">
      <c r="A88" s="7"/>
      <c r="B88" s="26" t="s">
        <v>5</v>
      </c>
      <c r="C88" s="14">
        <v>30715.7</v>
      </c>
      <c r="D88" s="14">
        <v>28149.1</v>
      </c>
      <c r="E88" s="14">
        <v>0</v>
      </c>
    </row>
    <row r="89" spans="1:5" ht="87.75" customHeight="1" x14ac:dyDescent="0.2">
      <c r="A89" s="17">
        <v>8</v>
      </c>
      <c r="B89" s="46" t="s">
        <v>25</v>
      </c>
      <c r="C89" s="47">
        <f>SUM(C90+C92+C94)</f>
        <v>107537.77</v>
      </c>
      <c r="D89" s="47">
        <f t="shared" ref="D89:E89" si="7">SUM(D90+D92+D94)</f>
        <v>120077.37</v>
      </c>
      <c r="E89" s="47">
        <f t="shared" si="7"/>
        <v>107537.77</v>
      </c>
    </row>
    <row r="90" spans="1:5" ht="35.25" customHeight="1" x14ac:dyDescent="0.25">
      <c r="A90" s="17"/>
      <c r="B90" s="30" t="s">
        <v>23</v>
      </c>
      <c r="C90" s="18">
        <f>SUM(C91)</f>
        <v>9259</v>
      </c>
      <c r="D90" s="18">
        <f t="shared" ref="D90:E90" si="8">SUM(D91)</f>
        <v>9259</v>
      </c>
      <c r="E90" s="18">
        <f t="shared" si="8"/>
        <v>9259</v>
      </c>
    </row>
    <row r="91" spans="1:5" ht="27" customHeight="1" x14ac:dyDescent="0.25">
      <c r="A91" s="7"/>
      <c r="B91" s="26" t="s">
        <v>5</v>
      </c>
      <c r="C91" s="13">
        <v>9259</v>
      </c>
      <c r="D91" s="13">
        <v>9259</v>
      </c>
      <c r="E91" s="13">
        <v>9259</v>
      </c>
    </row>
    <row r="92" spans="1:5" ht="31.5" x14ac:dyDescent="0.2">
      <c r="A92" s="17"/>
      <c r="B92" s="62" t="s">
        <v>26</v>
      </c>
      <c r="C92" s="13">
        <f>SUM(C93)</f>
        <v>0</v>
      </c>
      <c r="D92" s="18">
        <f t="shared" ref="D92:E92" si="9">SUM(D93)</f>
        <v>12539.6</v>
      </c>
      <c r="E92" s="13">
        <f t="shared" si="9"/>
        <v>0</v>
      </c>
    </row>
    <row r="93" spans="1:5" ht="36.75" customHeight="1" x14ac:dyDescent="0.25">
      <c r="A93" s="24"/>
      <c r="B93" s="39" t="s">
        <v>5</v>
      </c>
      <c r="C93" s="23"/>
      <c r="D93" s="23">
        <v>12539.6</v>
      </c>
      <c r="E93" s="23"/>
    </row>
    <row r="94" spans="1:5" ht="32.25" customHeight="1" x14ac:dyDescent="0.25">
      <c r="A94" s="7"/>
      <c r="B94" s="30" t="s">
        <v>24</v>
      </c>
      <c r="C94" s="28">
        <f>SUM(C95)</f>
        <v>98278.77</v>
      </c>
      <c r="D94" s="28">
        <f t="shared" ref="D94:E94" si="10">SUM(D95)</f>
        <v>98278.77</v>
      </c>
      <c r="E94" s="28">
        <f t="shared" si="10"/>
        <v>98278.77</v>
      </c>
    </row>
    <row r="95" spans="1:5" ht="24" customHeight="1" x14ac:dyDescent="0.25">
      <c r="A95" s="7"/>
      <c r="B95" s="27" t="s">
        <v>5</v>
      </c>
      <c r="C95" s="25">
        <v>98278.77</v>
      </c>
      <c r="D95" s="25">
        <v>98278.77</v>
      </c>
      <c r="E95" s="25">
        <v>98278.77</v>
      </c>
    </row>
    <row r="96" spans="1:5" ht="91.5" customHeight="1" x14ac:dyDescent="0.2">
      <c r="A96" s="40">
        <v>9</v>
      </c>
      <c r="B96" s="44" t="s">
        <v>27</v>
      </c>
      <c r="C96" s="45">
        <f>SUM(C97+C104+C100)</f>
        <v>14225.8</v>
      </c>
      <c r="D96" s="45">
        <f t="shared" ref="D96:E96" si="11">SUM(D97+D104+D100)</f>
        <v>584.29999999999995</v>
      </c>
      <c r="E96" s="45">
        <f t="shared" si="11"/>
        <v>2034.1999999999998</v>
      </c>
    </row>
    <row r="97" spans="1:5" ht="15.75" x14ac:dyDescent="0.25">
      <c r="A97" s="7"/>
      <c r="B97" s="31" t="s">
        <v>28</v>
      </c>
      <c r="C97" s="34">
        <f>SUM(C98)</f>
        <v>584.29999999999995</v>
      </c>
      <c r="D97" s="34">
        <f t="shared" ref="D97:E97" si="12">SUM(D98)</f>
        <v>584.29999999999995</v>
      </c>
      <c r="E97" s="34">
        <f t="shared" si="12"/>
        <v>335.6</v>
      </c>
    </row>
    <row r="98" spans="1:5" ht="22.5" customHeight="1" x14ac:dyDescent="0.25">
      <c r="A98" s="7"/>
      <c r="B98" s="26" t="s">
        <v>5</v>
      </c>
      <c r="C98" s="35">
        <v>584.29999999999995</v>
      </c>
      <c r="D98" s="35">
        <v>584.29999999999995</v>
      </c>
      <c r="E98" s="35">
        <v>335.6</v>
      </c>
    </row>
    <row r="99" spans="1:5" ht="15.75" x14ac:dyDescent="0.25">
      <c r="A99" s="7"/>
      <c r="B99" s="26"/>
      <c r="C99" s="13"/>
      <c r="D99" s="13"/>
      <c r="E99" s="13"/>
    </row>
    <row r="100" spans="1:5" ht="55.5" customHeight="1" x14ac:dyDescent="0.2">
      <c r="A100" s="7"/>
      <c r="B100" s="32" t="s">
        <v>29</v>
      </c>
      <c r="C100" s="36">
        <f>SUM(C101:C102)</f>
        <v>1740.9</v>
      </c>
      <c r="D100" s="36">
        <f>SUM(D101:D102)</f>
        <v>0</v>
      </c>
      <c r="E100" s="36">
        <f>SUM(E101:E102)</f>
        <v>1698.6</v>
      </c>
    </row>
    <row r="101" spans="1:5" ht="21.75" customHeight="1" x14ac:dyDescent="0.25">
      <c r="A101" s="7"/>
      <c r="B101" s="27" t="s">
        <v>13</v>
      </c>
      <c r="C101" s="25">
        <v>1740.9</v>
      </c>
      <c r="D101" s="25"/>
      <c r="E101" s="25"/>
    </row>
    <row r="102" spans="1:5" ht="21.75" customHeight="1" x14ac:dyDescent="0.25">
      <c r="A102" s="7"/>
      <c r="B102" s="27" t="s">
        <v>14</v>
      </c>
      <c r="C102" s="25"/>
      <c r="D102" s="25"/>
      <c r="E102" s="25">
        <v>1698.6</v>
      </c>
    </row>
    <row r="103" spans="1:5" ht="21.75" customHeight="1" x14ac:dyDescent="0.25">
      <c r="A103" s="7"/>
      <c r="B103" s="63"/>
      <c r="C103" s="25"/>
      <c r="D103" s="25"/>
      <c r="E103" s="25"/>
    </row>
    <row r="104" spans="1:5" ht="32.25" customHeight="1" x14ac:dyDescent="0.25">
      <c r="A104" s="7"/>
      <c r="B104" s="37" t="s">
        <v>43</v>
      </c>
      <c r="C104" s="66">
        <f>SUM(C105:C116)</f>
        <v>11900.6</v>
      </c>
      <c r="D104" s="25"/>
      <c r="E104" s="25"/>
    </row>
    <row r="105" spans="1:5" ht="21.75" customHeight="1" x14ac:dyDescent="0.25">
      <c r="A105" s="7"/>
      <c r="B105" s="64" t="s">
        <v>5</v>
      </c>
      <c r="C105" s="67">
        <v>4443.5</v>
      </c>
      <c r="D105" s="25"/>
      <c r="E105" s="25"/>
    </row>
    <row r="106" spans="1:5" ht="21.75" customHeight="1" x14ac:dyDescent="0.25">
      <c r="A106" s="7"/>
      <c r="B106" s="26" t="s">
        <v>6</v>
      </c>
      <c r="C106" s="67">
        <v>988.3</v>
      </c>
      <c r="D106" s="25"/>
      <c r="E106" s="25"/>
    </row>
    <row r="107" spans="1:5" ht="21.75" customHeight="1" x14ac:dyDescent="0.25">
      <c r="A107" s="7"/>
      <c r="B107" s="26" t="s">
        <v>7</v>
      </c>
      <c r="C107" s="67">
        <v>718.8</v>
      </c>
      <c r="D107" s="25"/>
      <c r="E107" s="25"/>
    </row>
    <row r="108" spans="1:5" ht="21.75" customHeight="1" x14ac:dyDescent="0.25">
      <c r="A108" s="7"/>
      <c r="B108" s="26" t="s">
        <v>10</v>
      </c>
      <c r="C108" s="67">
        <v>667.4</v>
      </c>
      <c r="D108" s="25"/>
      <c r="E108" s="25"/>
    </row>
    <row r="109" spans="1:5" ht="21.75" customHeight="1" x14ac:dyDescent="0.25">
      <c r="A109" s="7"/>
      <c r="B109" s="26" t="s">
        <v>11</v>
      </c>
      <c r="C109" s="67">
        <v>487.7</v>
      </c>
      <c r="D109" s="25"/>
      <c r="E109" s="25"/>
    </row>
    <row r="110" spans="1:5" ht="21.75" customHeight="1" x14ac:dyDescent="0.25">
      <c r="A110" s="7"/>
      <c r="B110" s="26" t="s">
        <v>12</v>
      </c>
      <c r="C110" s="67">
        <v>526.20000000000005</v>
      </c>
      <c r="D110" s="25"/>
      <c r="E110" s="25"/>
    </row>
    <row r="111" spans="1:5" ht="21.75" customHeight="1" x14ac:dyDescent="0.25">
      <c r="A111" s="7"/>
      <c r="B111" s="26" t="s">
        <v>13</v>
      </c>
      <c r="C111" s="67">
        <v>949.8</v>
      </c>
      <c r="D111" s="25"/>
      <c r="E111" s="25"/>
    </row>
    <row r="112" spans="1:5" ht="21.75" customHeight="1" x14ac:dyDescent="0.25">
      <c r="A112" s="7"/>
      <c r="B112" s="26" t="s">
        <v>14</v>
      </c>
      <c r="C112" s="67">
        <v>526.20000000000005</v>
      </c>
      <c r="D112" s="25"/>
      <c r="E112" s="25"/>
    </row>
    <row r="113" spans="1:5" ht="21.75" customHeight="1" x14ac:dyDescent="0.25">
      <c r="A113" s="7"/>
      <c r="B113" s="26" t="s">
        <v>15</v>
      </c>
      <c r="C113" s="67">
        <v>937</v>
      </c>
      <c r="D113" s="25"/>
      <c r="E113" s="25"/>
    </row>
    <row r="114" spans="1:5" ht="21.75" customHeight="1" x14ac:dyDescent="0.25">
      <c r="A114" s="7"/>
      <c r="B114" s="26" t="s">
        <v>16</v>
      </c>
      <c r="C114" s="67">
        <v>487.7</v>
      </c>
      <c r="D114" s="25"/>
      <c r="E114" s="25"/>
    </row>
    <row r="115" spans="1:5" ht="21.75" customHeight="1" x14ac:dyDescent="0.25">
      <c r="A115" s="7"/>
      <c r="B115" s="26" t="s">
        <v>17</v>
      </c>
      <c r="C115" s="67">
        <v>487.7</v>
      </c>
      <c r="D115" s="25"/>
      <c r="E115" s="25"/>
    </row>
    <row r="116" spans="1:5" ht="21.75" customHeight="1" x14ac:dyDescent="0.25">
      <c r="A116" s="7"/>
      <c r="B116" s="26" t="s">
        <v>18</v>
      </c>
      <c r="C116" s="67">
        <v>680.3</v>
      </c>
      <c r="D116" s="25"/>
      <c r="E116" s="25"/>
    </row>
    <row r="117" spans="1:5" ht="21.75" customHeight="1" x14ac:dyDescent="0.25">
      <c r="A117" s="7"/>
      <c r="B117" s="63"/>
      <c r="C117" s="25"/>
      <c r="D117" s="25"/>
      <c r="E117" s="25"/>
    </row>
    <row r="118" spans="1:5" ht="66" customHeight="1" x14ac:dyDescent="0.2">
      <c r="A118" s="17">
        <v>10</v>
      </c>
      <c r="B118" s="60" t="s">
        <v>44</v>
      </c>
      <c r="C118" s="65">
        <f>SUM(C120:C124)</f>
        <v>50</v>
      </c>
      <c r="D118" s="65">
        <f t="shared" ref="D118:E118" si="13">SUM(D120:D124)</f>
        <v>0</v>
      </c>
      <c r="E118" s="65">
        <f t="shared" si="13"/>
        <v>0</v>
      </c>
    </row>
    <row r="119" spans="1:5" ht="27" customHeight="1" x14ac:dyDescent="0.2">
      <c r="A119" s="7"/>
      <c r="B119" s="60" t="s">
        <v>45</v>
      </c>
      <c r="C119" s="70">
        <v>50</v>
      </c>
      <c r="D119" s="65"/>
      <c r="E119" s="65"/>
    </row>
    <row r="120" spans="1:5" ht="24" customHeight="1" x14ac:dyDescent="0.2">
      <c r="A120" s="7"/>
      <c r="B120" s="61" t="s">
        <v>5</v>
      </c>
      <c r="C120" s="33">
        <v>20</v>
      </c>
      <c r="D120" s="13"/>
      <c r="E120" s="13"/>
    </row>
    <row r="121" spans="1:5" ht="24" customHeight="1" x14ac:dyDescent="0.2">
      <c r="A121" s="7"/>
      <c r="B121" s="61" t="s">
        <v>6</v>
      </c>
      <c r="C121" s="33">
        <v>7.5</v>
      </c>
      <c r="D121" s="13"/>
      <c r="E121" s="13"/>
    </row>
    <row r="122" spans="1:5" ht="24" customHeight="1" x14ac:dyDescent="0.2">
      <c r="A122" s="7"/>
      <c r="B122" s="61" t="s">
        <v>11</v>
      </c>
      <c r="C122" s="33">
        <v>7.5</v>
      </c>
      <c r="D122" s="13"/>
      <c r="E122" s="13"/>
    </row>
    <row r="123" spans="1:5" ht="24" customHeight="1" x14ac:dyDescent="0.2">
      <c r="A123" s="7"/>
      <c r="B123" s="61" t="s">
        <v>12</v>
      </c>
      <c r="C123" s="33">
        <v>7.5</v>
      </c>
      <c r="D123" s="13"/>
      <c r="E123" s="13"/>
    </row>
    <row r="124" spans="1:5" ht="22.5" customHeight="1" x14ac:dyDescent="0.25">
      <c r="A124" s="7"/>
      <c r="B124" s="27" t="s">
        <v>15</v>
      </c>
      <c r="C124" s="33">
        <v>7.5</v>
      </c>
      <c r="D124" s="13"/>
      <c r="E124" s="13"/>
    </row>
    <row r="125" spans="1:5" ht="33.75" customHeight="1" x14ac:dyDescent="0.2">
      <c r="A125" s="17">
        <v>11</v>
      </c>
      <c r="B125" s="42" t="s">
        <v>22</v>
      </c>
      <c r="C125" s="43">
        <f>SUM(C126:C137)</f>
        <v>3449.2999999999997</v>
      </c>
      <c r="D125" s="43">
        <f t="shared" ref="D125:E125" si="14">SUM(D126:D137)</f>
        <v>0</v>
      </c>
      <c r="E125" s="43">
        <f t="shared" si="14"/>
        <v>0</v>
      </c>
    </row>
    <row r="126" spans="1:5" ht="15.75" x14ac:dyDescent="0.25">
      <c r="A126" s="7"/>
      <c r="B126" s="19" t="s">
        <v>5</v>
      </c>
      <c r="C126" s="38"/>
      <c r="D126" s="38"/>
      <c r="E126" s="38"/>
    </row>
    <row r="127" spans="1:5" ht="15.75" x14ac:dyDescent="0.25">
      <c r="A127" s="7"/>
      <c r="B127" s="20" t="s">
        <v>6</v>
      </c>
      <c r="C127" s="38">
        <v>150</v>
      </c>
      <c r="D127" s="38"/>
      <c r="E127" s="38"/>
    </row>
    <row r="128" spans="1:5" ht="15.75" x14ac:dyDescent="0.25">
      <c r="A128" s="7"/>
      <c r="B128" s="20" t="s">
        <v>7</v>
      </c>
      <c r="C128" s="38">
        <v>226.1</v>
      </c>
      <c r="D128" s="38"/>
      <c r="E128" s="38"/>
    </row>
    <row r="129" spans="1:5" ht="15.75" x14ac:dyDescent="0.25">
      <c r="A129" s="7"/>
      <c r="B129" s="20" t="s">
        <v>10</v>
      </c>
      <c r="C129" s="38">
        <v>328.2</v>
      </c>
      <c r="D129" s="38"/>
      <c r="E129" s="38"/>
    </row>
    <row r="130" spans="1:5" ht="15.75" x14ac:dyDescent="0.25">
      <c r="A130" s="7"/>
      <c r="B130" s="20" t="s">
        <v>11</v>
      </c>
      <c r="C130" s="38">
        <v>126</v>
      </c>
      <c r="D130" s="38"/>
      <c r="E130" s="38"/>
    </row>
    <row r="131" spans="1:5" ht="15.75" x14ac:dyDescent="0.25">
      <c r="A131" s="7"/>
      <c r="B131" s="20" t="s">
        <v>12</v>
      </c>
      <c r="C131" s="38">
        <v>0</v>
      </c>
      <c r="D131" s="38"/>
      <c r="E131" s="38"/>
    </row>
    <row r="132" spans="1:5" ht="15.75" x14ac:dyDescent="0.25">
      <c r="A132" s="7"/>
      <c r="B132" s="20" t="s">
        <v>13</v>
      </c>
      <c r="C132" s="38">
        <v>188.2</v>
      </c>
      <c r="D132" s="38"/>
      <c r="E132" s="38"/>
    </row>
    <row r="133" spans="1:5" ht="15.75" x14ac:dyDescent="0.25">
      <c r="A133" s="7"/>
      <c r="B133" s="20" t="s">
        <v>14</v>
      </c>
      <c r="C133" s="38">
        <v>202.2</v>
      </c>
      <c r="D133" s="38"/>
      <c r="E133" s="38"/>
    </row>
    <row r="134" spans="1:5" ht="15.75" x14ac:dyDescent="0.25">
      <c r="A134" s="7"/>
      <c r="B134" s="20" t="s">
        <v>15</v>
      </c>
      <c r="C134" s="38">
        <v>1400.2</v>
      </c>
      <c r="D134" s="38"/>
      <c r="E134" s="38"/>
    </row>
    <row r="135" spans="1:5" ht="15.75" x14ac:dyDescent="0.25">
      <c r="A135" s="7"/>
      <c r="B135" s="20" t="s">
        <v>16</v>
      </c>
      <c r="C135" s="38">
        <v>52.1</v>
      </c>
      <c r="D135" s="38"/>
      <c r="E135" s="38"/>
    </row>
    <row r="136" spans="1:5" ht="15.75" x14ac:dyDescent="0.25">
      <c r="A136" s="7"/>
      <c r="B136" s="20" t="s">
        <v>17</v>
      </c>
      <c r="C136" s="38">
        <v>372.1</v>
      </c>
      <c r="D136" s="38"/>
      <c r="E136" s="38"/>
    </row>
    <row r="137" spans="1:5" ht="15.75" x14ac:dyDescent="0.25">
      <c r="A137" s="7"/>
      <c r="B137" s="20" t="s">
        <v>18</v>
      </c>
      <c r="C137" s="23">
        <v>404.2</v>
      </c>
      <c r="D137" s="23"/>
      <c r="E137" s="23"/>
    </row>
    <row r="138" spans="1:5" ht="15.75" x14ac:dyDescent="0.25">
      <c r="A138" s="5"/>
      <c r="B138" s="15" t="s">
        <v>1</v>
      </c>
      <c r="C138" s="41">
        <f>SUM(C11+C23+C35+C48+C61+C74+C86+C89+C96+C118+C125)</f>
        <v>406456.42981000006</v>
      </c>
      <c r="D138" s="41">
        <f t="shared" ref="D138:E138" si="15">SUM(D11+D23+D35+D48+D61+D74+D86+D89+D96+D118+D125)</f>
        <v>244201.64327999999</v>
      </c>
      <c r="E138" s="41">
        <f t="shared" si="15"/>
        <v>203781.74546000001</v>
      </c>
    </row>
    <row r="142" spans="1:5" ht="63.75" hidden="1" x14ac:dyDescent="0.2">
      <c r="B142" s="8" t="s">
        <v>2</v>
      </c>
      <c r="C142" s="9"/>
      <c r="D142" s="9"/>
      <c r="E142" s="9"/>
    </row>
    <row r="143" spans="1:5" ht="15.75" hidden="1" x14ac:dyDescent="0.2">
      <c r="B143" s="10" t="s">
        <v>3</v>
      </c>
      <c r="C143" s="11">
        <v>70000</v>
      </c>
      <c r="D143" s="12">
        <v>0</v>
      </c>
      <c r="E143" s="12">
        <v>0</v>
      </c>
    </row>
    <row r="144" spans="1:5" hidden="1" x14ac:dyDescent="0.2"/>
  </sheetData>
  <mergeCells count="10">
    <mergeCell ref="B2:E2"/>
    <mergeCell ref="B3:E3"/>
    <mergeCell ref="B1:E1"/>
    <mergeCell ref="B4:E4"/>
    <mergeCell ref="B5:E5"/>
    <mergeCell ref="C9:E9"/>
    <mergeCell ref="B9:B10"/>
    <mergeCell ref="A9:A10"/>
    <mergeCell ref="A8:B8"/>
    <mergeCell ref="A6:E7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2021-11-10T03:20:48Z</cp:lastPrinted>
  <dcterms:created xsi:type="dcterms:W3CDTF">2019-10-28T08:19:03Z</dcterms:created>
  <dcterms:modified xsi:type="dcterms:W3CDTF">2022-11-14T07:09:34Z</dcterms:modified>
</cp:coreProperties>
</file>