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ARFIRST\Shared\BAR_usershare\Reserv\Шевчук\МАТЮШКО\"/>
    </mc:Choice>
  </mc:AlternateContent>
  <bookViews>
    <workbookView xWindow="0" yWindow="0" windowWidth="19170" windowHeight="13605"/>
  </bookViews>
  <sheets>
    <sheet name="СРБ на год (КЦСР)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6" i="2" l="1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O27" i="2"/>
  <c r="N27" i="2"/>
  <c r="P27" i="2" l="1"/>
</calcChain>
</file>

<file path=xl/sharedStrings.xml><?xml version="1.0" encoding="utf-8"?>
<sst xmlns="http://schemas.openxmlformats.org/spreadsheetml/2006/main" count="63" uniqueCount="52">
  <si>
    <t/>
  </si>
  <si>
    <t>Всего:</t>
  </si>
  <si>
    <t>0000000000</t>
  </si>
  <si>
    <t>1700000000</t>
  </si>
  <si>
    <t>Муниципальная программа Барабинского района " Управление муниципальными финансами в Барабинском районе на 2017 -2021 годы"</t>
  </si>
  <si>
    <t>1600000000</t>
  </si>
  <si>
    <t>Муниципальная программа Барабинского района "Развитие дорожной инфраструктуры на 2016-2020 годы"</t>
  </si>
  <si>
    <t>1500000000</t>
  </si>
  <si>
    <t>Муниципальная программа  Барабинского района " Организация оздоровления, отдыха детей и занятости подростков в каникулярное время на 2016-2020 годы"</t>
  </si>
  <si>
    <t>1400000000</t>
  </si>
  <si>
    <t xml:space="preserve"> Муниципальная программа Барабинского района " Развитие агропромышленного комплекса на 2016-2020 годы "</t>
  </si>
  <si>
    <t>1300000000</t>
  </si>
  <si>
    <t>Муниципальная программа Барабинского района " Развитие молодежной политики на 2016-2020 годы"</t>
  </si>
  <si>
    <t>1200000000</t>
  </si>
  <si>
    <t>Муниципальная программа Барабинского района " Развитие физической культуры и спорта  на 2016-2020 годы"</t>
  </si>
  <si>
    <t>1100000000</t>
  </si>
  <si>
    <t>Муниципальная программа Барабинского района "Создание аппаратно- программного комплекса  Безопасный город на 2016-2020 годы"</t>
  </si>
  <si>
    <t>1000000000</t>
  </si>
  <si>
    <t>Муниципальная программа  Барабинского района " Поддержка социально-ориентированных некоммерческих организаций на 2016-2018 годы"</t>
  </si>
  <si>
    <t>0900000000</t>
  </si>
  <si>
    <t>Муниципальная программа Барабинского района " Культура  на 2016-2020 годы"</t>
  </si>
  <si>
    <t>0800000000</t>
  </si>
  <si>
    <t>Муниципальная программа Барабинского района  " Развитие системы образования Барабинского района на 2016-2020 годы"</t>
  </si>
  <si>
    <t>0700000000</t>
  </si>
  <si>
    <t>Муниципальная программа Барабинского района " Охрана окружающей среды на 2016-2020 годы"</t>
  </si>
  <si>
    <t>0600000000</t>
  </si>
  <si>
    <t>Муниципальная программа Барабинского района " Развитие жилищно-коммунального хозяйства  на 2016-2020 годы"</t>
  </si>
  <si>
    <t>0500000000</t>
  </si>
  <si>
    <t>Муниципальная программа Барабинского района  " Развитие субъектов малого и среднего предпринимательства на 2016-2020 годы"</t>
  </si>
  <si>
    <t>0400000000</t>
  </si>
  <si>
    <t>Муниципальная программа Барабинского района " Обеспечение безопасности жизнедеятельности населения Барабинского района на 2016-2020 годы"</t>
  </si>
  <si>
    <t>0300000000</t>
  </si>
  <si>
    <t>Муниципальная программа Барабинского района " Социальная поддержка населения на 2016-2020 годы"</t>
  </si>
  <si>
    <t>0200000000</t>
  </si>
  <si>
    <t>Муниципальная программа Барабинского района " Управление и распоряжения муниципальным имуществом  на 2016-2020 годы"</t>
  </si>
  <si>
    <t>0100000000</t>
  </si>
  <si>
    <t>наименование</t>
  </si>
  <si>
    <t>ЭКР</t>
  </si>
  <si>
    <t>тыс.руб.</t>
  </si>
  <si>
    <t>% исполнения</t>
  </si>
  <si>
    <t>Сведения  о фактических расходах Барабинского района по муниципальным программам</t>
  </si>
  <si>
    <t>Наименование</t>
  </si>
  <si>
    <t>Итого</t>
  </si>
  <si>
    <t>КБК</t>
  </si>
  <si>
    <t>Муниципальная программа  Барабинского района " Модернизация материально-технической базы и обеспечение оптимальных условий хранения документов отдела архивной службы администрации Барабинского района на 2018-2023 годы</t>
  </si>
  <si>
    <t xml:space="preserve">Муниципальная программа Барабинского района "Развитие и поддержка территориального общественного самоуправления в Барабинском районе на 2017– 2022 годы"									</t>
  </si>
  <si>
    <t xml:space="preserve">Муниципальная программа Барабинского района "Стимулирование инвестиционной деятельности на территории Барабинского района на 2018-2023 годы"									</t>
  </si>
  <si>
    <t>Муниципальная программа Барабинского района " Организация и осуществление деятельности по опеке и попечительству несовершеннолетних, обеспечение и  защита их прав на 2017-2021 годы"</t>
  </si>
  <si>
    <t>План на 2019 год</t>
  </si>
  <si>
    <t>Муниципальная программа  Барабинского района " Комплексные меры профилактики на наркомании в Барабинском районе на 2019-2023 годы"</t>
  </si>
  <si>
    <t xml:space="preserve">на 01.07.2019 г </t>
  </si>
  <si>
    <t>Исполнено на 01.07.2019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</si>
</sst>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;[Red]\-000;&quot;&quot;"/>
    <numFmt numFmtId="166" formatCode="000"/>
    <numFmt numFmtId="167" formatCode="0000000000"/>
    <numFmt numFmtId="168" formatCode="#,##0.0"/>
    <numFmt numFmtId="169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8" fontId="4" fillId="0" borderId="4" xfId="1" applyNumberFormat="1" applyFont="1" applyFill="1" applyBorder="1" applyAlignment="1" applyProtection="1">
      <protection hidden="1"/>
    </xf>
    <xf numFmtId="169" fontId="4" fillId="0" borderId="4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right"/>
      <protection hidden="1"/>
    </xf>
    <xf numFmtId="0" fontId="6" fillId="0" borderId="0" xfId="1" applyFont="1"/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4" xfId="1" applyNumberFormat="1" applyFont="1" applyFill="1" applyBorder="1" applyAlignment="1" applyProtection="1">
      <alignment horizontal="left"/>
      <protection hidden="1"/>
    </xf>
    <xf numFmtId="167" fontId="4" fillId="0" borderId="14" xfId="1" applyNumberFormat="1" applyFont="1" applyFill="1" applyBorder="1" applyAlignment="1" applyProtection="1">
      <alignment wrapText="1"/>
      <protection hidden="1"/>
    </xf>
    <xf numFmtId="167" fontId="4" fillId="0" borderId="13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0" fillId="0" borderId="0" xfId="0" applyBorder="1" applyAlignment="1"/>
    <xf numFmtId="167" fontId="4" fillId="0" borderId="4" xfId="1" applyNumberFormat="1" applyFont="1" applyFill="1" applyBorder="1" applyAlignment="1" applyProtection="1">
      <alignment wrapText="1"/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0" fillId="0" borderId="4" xfId="0" applyBorder="1" applyAlignment="1"/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showGridLines="0" tabSelected="1" topLeftCell="B23" workbookViewId="0">
      <selection activeCell="V21" sqref="V21"/>
    </sheetView>
  </sheetViews>
  <sheetFormatPr defaultColWidth="9.140625" defaultRowHeight="12.75" x14ac:dyDescent="0.2"/>
  <cols>
    <col min="1" max="1" width="1.42578125" style="1" customWidth="1"/>
    <col min="2" max="10" width="0.5703125" style="1" customWidth="1"/>
    <col min="11" max="11" width="44.5703125" style="1" customWidth="1"/>
    <col min="12" max="12" width="12.140625" style="1" customWidth="1"/>
    <col min="13" max="13" width="0" style="1" hidden="1" customWidth="1"/>
    <col min="14" max="14" width="14.42578125" style="1" customWidth="1"/>
    <col min="15" max="15" width="13.28515625" style="1" customWidth="1"/>
    <col min="16" max="16" width="13.42578125" style="1" customWidth="1"/>
    <col min="17" max="18" width="0" style="1" hidden="1" customWidth="1"/>
    <col min="19" max="19" width="0.7109375" style="1" customWidth="1"/>
    <col min="20" max="253" width="9.140625" style="1" customWidth="1"/>
    <col min="254" max="16384" width="9.140625" style="1"/>
  </cols>
  <sheetData>
    <row r="1" spans="1:19" x14ac:dyDescent="0.2">
      <c r="K1" s="24" t="s">
        <v>40</v>
      </c>
      <c r="L1" s="24"/>
      <c r="M1" s="24"/>
      <c r="N1" s="24"/>
      <c r="O1" s="24"/>
      <c r="P1" s="24"/>
    </row>
    <row r="2" spans="1:19" x14ac:dyDescent="0.2">
      <c r="K2" s="24"/>
      <c r="L2" s="24" t="s">
        <v>50</v>
      </c>
      <c r="M2" s="24"/>
      <c r="N2" s="24"/>
      <c r="O2" s="24"/>
      <c r="P2" s="24"/>
    </row>
    <row r="3" spans="1:19" ht="11.25" customHeight="1" thickBo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"/>
      <c r="P3" s="13" t="s">
        <v>38</v>
      </c>
      <c r="Q3" s="2"/>
      <c r="R3" s="2"/>
      <c r="S3" s="2"/>
    </row>
    <row r="4" spans="1:19" ht="36.75" customHeight="1" thickBot="1" x14ac:dyDescent="0.25">
      <c r="A4" s="6"/>
      <c r="B4" s="15"/>
      <c r="C4" s="16"/>
      <c r="D4" s="16"/>
      <c r="E4" s="16"/>
      <c r="F4" s="16"/>
      <c r="G4" s="16"/>
      <c r="H4" s="16" t="s">
        <v>0</v>
      </c>
      <c r="I4" s="16"/>
      <c r="J4" s="16"/>
      <c r="K4" s="25" t="s">
        <v>41</v>
      </c>
      <c r="L4" s="25" t="s">
        <v>43</v>
      </c>
      <c r="M4" s="26" t="s">
        <v>37</v>
      </c>
      <c r="N4" s="27" t="s">
        <v>48</v>
      </c>
      <c r="O4" s="37" t="s">
        <v>51</v>
      </c>
      <c r="P4" s="28" t="s">
        <v>39</v>
      </c>
      <c r="Q4" s="12"/>
      <c r="R4" s="12" t="s">
        <v>36</v>
      </c>
      <c r="S4" s="3"/>
    </row>
    <row r="5" spans="1:19" ht="42.75" customHeight="1" x14ac:dyDescent="0.2">
      <c r="A5" s="14"/>
      <c r="B5" s="34" t="s">
        <v>34</v>
      </c>
      <c r="C5" s="34"/>
      <c r="D5" s="34"/>
      <c r="E5" s="34"/>
      <c r="F5" s="34"/>
      <c r="G5" s="34"/>
      <c r="H5" s="34"/>
      <c r="I5" s="34"/>
      <c r="J5" s="34"/>
      <c r="K5" s="34"/>
      <c r="L5" s="17" t="s">
        <v>35</v>
      </c>
      <c r="M5" s="18"/>
      <c r="N5" s="19">
        <v>1472.5</v>
      </c>
      <c r="O5" s="19">
        <v>492.5</v>
      </c>
      <c r="P5" s="20">
        <f>SUM(O5/N5*100)</f>
        <v>33.446519524617997</v>
      </c>
      <c r="Q5" s="11">
        <v>146</v>
      </c>
      <c r="R5" s="10" t="s">
        <v>34</v>
      </c>
      <c r="S5" s="7"/>
    </row>
    <row r="6" spans="1:19" ht="32.25" customHeight="1" x14ac:dyDescent="0.2">
      <c r="A6" s="14"/>
      <c r="B6" s="34" t="s">
        <v>32</v>
      </c>
      <c r="C6" s="34"/>
      <c r="D6" s="34"/>
      <c r="E6" s="34"/>
      <c r="F6" s="34"/>
      <c r="G6" s="34"/>
      <c r="H6" s="34"/>
      <c r="I6" s="34"/>
      <c r="J6" s="34"/>
      <c r="K6" s="34"/>
      <c r="L6" s="17" t="s">
        <v>33</v>
      </c>
      <c r="M6" s="18"/>
      <c r="N6" s="19">
        <v>72355.899999999994</v>
      </c>
      <c r="O6" s="19">
        <v>36560.699999999997</v>
      </c>
      <c r="P6" s="20">
        <f t="shared" ref="P6:P26" si="0">SUM(O6/N6*100)</f>
        <v>50.528982432669622</v>
      </c>
      <c r="Q6" s="9">
        <v>146</v>
      </c>
      <c r="R6" s="8" t="s">
        <v>32</v>
      </c>
      <c r="S6" s="7"/>
    </row>
    <row r="7" spans="1:19" ht="42.75" customHeight="1" x14ac:dyDescent="0.2">
      <c r="A7" s="14"/>
      <c r="B7" s="34" t="s">
        <v>30</v>
      </c>
      <c r="C7" s="34"/>
      <c r="D7" s="34"/>
      <c r="E7" s="34"/>
      <c r="F7" s="34"/>
      <c r="G7" s="34"/>
      <c r="H7" s="34"/>
      <c r="I7" s="34"/>
      <c r="J7" s="34"/>
      <c r="K7" s="34"/>
      <c r="L7" s="17" t="s">
        <v>31</v>
      </c>
      <c r="M7" s="18"/>
      <c r="N7" s="19">
        <v>6194.7</v>
      </c>
      <c r="O7" s="19">
        <v>650.9</v>
      </c>
      <c r="P7" s="20">
        <f t="shared" si="0"/>
        <v>10.507369202705538</v>
      </c>
      <c r="Q7" s="9">
        <v>146</v>
      </c>
      <c r="R7" s="8" t="s">
        <v>30</v>
      </c>
      <c r="S7" s="7"/>
    </row>
    <row r="8" spans="1:19" ht="49.5" customHeight="1" x14ac:dyDescent="0.2">
      <c r="A8" s="14"/>
      <c r="B8" s="34" t="s">
        <v>28</v>
      </c>
      <c r="C8" s="34"/>
      <c r="D8" s="34"/>
      <c r="E8" s="34"/>
      <c r="F8" s="34"/>
      <c r="G8" s="34"/>
      <c r="H8" s="34"/>
      <c r="I8" s="34"/>
      <c r="J8" s="34"/>
      <c r="K8" s="34"/>
      <c r="L8" s="17" t="s">
        <v>29</v>
      </c>
      <c r="M8" s="18"/>
      <c r="N8" s="19">
        <v>702.9</v>
      </c>
      <c r="O8" s="19">
        <v>526.70000000000005</v>
      </c>
      <c r="P8" s="20">
        <f t="shared" si="0"/>
        <v>74.932422819746762</v>
      </c>
      <c r="Q8" s="9">
        <v>146</v>
      </c>
      <c r="R8" s="8" t="s">
        <v>28</v>
      </c>
      <c r="S8" s="7"/>
    </row>
    <row r="9" spans="1:19" ht="48.75" customHeight="1" x14ac:dyDescent="0.2">
      <c r="A9" s="14"/>
      <c r="B9" s="34" t="s">
        <v>26</v>
      </c>
      <c r="C9" s="34"/>
      <c r="D9" s="34"/>
      <c r="E9" s="34"/>
      <c r="F9" s="34"/>
      <c r="G9" s="34"/>
      <c r="H9" s="34"/>
      <c r="I9" s="34"/>
      <c r="J9" s="34"/>
      <c r="K9" s="34"/>
      <c r="L9" s="17" t="s">
        <v>27</v>
      </c>
      <c r="M9" s="18"/>
      <c r="N9" s="19">
        <v>109642.4</v>
      </c>
      <c r="O9" s="19">
        <v>38371.699999999997</v>
      </c>
      <c r="P9" s="20">
        <f t="shared" si="0"/>
        <v>34.997136144411286</v>
      </c>
      <c r="Q9" s="9">
        <v>146</v>
      </c>
      <c r="R9" s="8" t="s">
        <v>26</v>
      </c>
      <c r="S9" s="7"/>
    </row>
    <row r="10" spans="1:19" ht="32.25" customHeight="1" x14ac:dyDescent="0.2">
      <c r="A10" s="14"/>
      <c r="B10" s="34" t="s">
        <v>24</v>
      </c>
      <c r="C10" s="34"/>
      <c r="D10" s="34"/>
      <c r="E10" s="34"/>
      <c r="F10" s="34"/>
      <c r="G10" s="34"/>
      <c r="H10" s="34"/>
      <c r="I10" s="34"/>
      <c r="J10" s="34"/>
      <c r="K10" s="34"/>
      <c r="L10" s="17" t="s">
        <v>25</v>
      </c>
      <c r="M10" s="18"/>
      <c r="N10" s="19">
        <v>41415.4</v>
      </c>
      <c r="O10" s="19">
        <v>8468.9</v>
      </c>
      <c r="P10" s="20">
        <f t="shared" si="0"/>
        <v>20.448673681770551</v>
      </c>
      <c r="Q10" s="9">
        <v>146</v>
      </c>
      <c r="R10" s="8" t="s">
        <v>24</v>
      </c>
      <c r="S10" s="7"/>
    </row>
    <row r="11" spans="1:19" ht="32.25" customHeight="1" x14ac:dyDescent="0.2">
      <c r="A11" s="14"/>
      <c r="B11" s="34" t="s">
        <v>22</v>
      </c>
      <c r="C11" s="34"/>
      <c r="D11" s="34"/>
      <c r="E11" s="34"/>
      <c r="F11" s="34"/>
      <c r="G11" s="34"/>
      <c r="H11" s="34"/>
      <c r="I11" s="34"/>
      <c r="J11" s="34"/>
      <c r="K11" s="34"/>
      <c r="L11" s="17" t="s">
        <v>23</v>
      </c>
      <c r="M11" s="18"/>
      <c r="N11" s="19">
        <v>799913.1</v>
      </c>
      <c r="O11" s="19">
        <v>424819.7</v>
      </c>
      <c r="P11" s="20">
        <f t="shared" si="0"/>
        <v>53.108231381633829</v>
      </c>
      <c r="Q11" s="9">
        <v>146</v>
      </c>
      <c r="R11" s="8" t="s">
        <v>22</v>
      </c>
      <c r="S11" s="7"/>
    </row>
    <row r="12" spans="1:19" ht="21.75" customHeight="1" x14ac:dyDescent="0.2">
      <c r="A12" s="14"/>
      <c r="B12" s="34" t="s">
        <v>20</v>
      </c>
      <c r="C12" s="34"/>
      <c r="D12" s="34"/>
      <c r="E12" s="34"/>
      <c r="F12" s="34"/>
      <c r="G12" s="34"/>
      <c r="H12" s="34"/>
      <c r="I12" s="34"/>
      <c r="J12" s="34"/>
      <c r="K12" s="34"/>
      <c r="L12" s="17" t="s">
        <v>21</v>
      </c>
      <c r="M12" s="18"/>
      <c r="N12" s="19">
        <v>73271.600000000006</v>
      </c>
      <c r="O12" s="19">
        <v>28239.1</v>
      </c>
      <c r="P12" s="20">
        <f t="shared" si="0"/>
        <v>38.540307568007243</v>
      </c>
      <c r="Q12" s="9">
        <v>146</v>
      </c>
      <c r="R12" s="8" t="s">
        <v>20</v>
      </c>
      <c r="S12" s="7"/>
    </row>
    <row r="13" spans="1:19" ht="42.75" customHeight="1" x14ac:dyDescent="0.2">
      <c r="A13" s="14"/>
      <c r="B13" s="34" t="s">
        <v>18</v>
      </c>
      <c r="C13" s="34"/>
      <c r="D13" s="34"/>
      <c r="E13" s="34"/>
      <c r="F13" s="34"/>
      <c r="G13" s="34"/>
      <c r="H13" s="34"/>
      <c r="I13" s="34"/>
      <c r="J13" s="34"/>
      <c r="K13" s="34"/>
      <c r="L13" s="17" t="s">
        <v>19</v>
      </c>
      <c r="M13" s="18"/>
      <c r="N13" s="19">
        <v>730</v>
      </c>
      <c r="O13" s="19">
        <v>408</v>
      </c>
      <c r="P13" s="20">
        <f t="shared" si="0"/>
        <v>55.890410958904113</v>
      </c>
      <c r="Q13" s="9">
        <v>146</v>
      </c>
      <c r="R13" s="8" t="s">
        <v>18</v>
      </c>
      <c r="S13" s="7"/>
    </row>
    <row r="14" spans="1:19" ht="42.75" customHeight="1" x14ac:dyDescent="0.2">
      <c r="A14" s="14"/>
      <c r="B14" s="34" t="s">
        <v>16</v>
      </c>
      <c r="C14" s="34"/>
      <c r="D14" s="34"/>
      <c r="E14" s="34"/>
      <c r="F14" s="34"/>
      <c r="G14" s="34"/>
      <c r="H14" s="34"/>
      <c r="I14" s="34"/>
      <c r="J14" s="34"/>
      <c r="K14" s="34"/>
      <c r="L14" s="17" t="s">
        <v>17</v>
      </c>
      <c r="M14" s="18"/>
      <c r="N14" s="19">
        <v>5246</v>
      </c>
      <c r="O14" s="19">
        <v>2363.1999999999998</v>
      </c>
      <c r="P14" s="20">
        <f t="shared" si="0"/>
        <v>45.047655356462066</v>
      </c>
      <c r="Q14" s="9">
        <v>146</v>
      </c>
      <c r="R14" s="8" t="s">
        <v>16</v>
      </c>
      <c r="S14" s="7"/>
    </row>
    <row r="15" spans="1:19" ht="32.25" customHeight="1" x14ac:dyDescent="0.2">
      <c r="A15" s="14"/>
      <c r="B15" s="34" t="s">
        <v>14</v>
      </c>
      <c r="C15" s="34"/>
      <c r="D15" s="34"/>
      <c r="E15" s="34"/>
      <c r="F15" s="34"/>
      <c r="G15" s="34"/>
      <c r="H15" s="34"/>
      <c r="I15" s="34"/>
      <c r="J15" s="34"/>
      <c r="K15" s="34"/>
      <c r="L15" s="17" t="s">
        <v>15</v>
      </c>
      <c r="M15" s="18"/>
      <c r="N15" s="19">
        <v>28034.400000000001</v>
      </c>
      <c r="O15" s="19">
        <v>2303.8000000000002</v>
      </c>
      <c r="P15" s="20">
        <f t="shared" si="0"/>
        <v>8.2177610364409439</v>
      </c>
      <c r="Q15" s="9"/>
      <c r="R15" s="8"/>
      <c r="S15" s="7"/>
    </row>
    <row r="16" spans="1:19" ht="40.5" customHeight="1" x14ac:dyDescent="0.2">
      <c r="A16" s="14"/>
      <c r="B16" s="34" t="s">
        <v>12</v>
      </c>
      <c r="C16" s="34"/>
      <c r="D16" s="34"/>
      <c r="E16" s="34"/>
      <c r="F16" s="34"/>
      <c r="G16" s="34"/>
      <c r="H16" s="34"/>
      <c r="I16" s="34"/>
      <c r="J16" s="34"/>
      <c r="K16" s="34"/>
      <c r="L16" s="17" t="s">
        <v>13</v>
      </c>
      <c r="M16" s="18"/>
      <c r="N16" s="19">
        <v>180</v>
      </c>
      <c r="O16" s="19">
        <v>59.9</v>
      </c>
      <c r="P16" s="20">
        <f t="shared" si="0"/>
        <v>33.277777777777779</v>
      </c>
      <c r="Q16" s="9"/>
      <c r="R16" s="8"/>
      <c r="S16" s="7"/>
    </row>
    <row r="17" spans="1:19" ht="40.5" customHeight="1" x14ac:dyDescent="0.2">
      <c r="A17" s="14"/>
      <c r="B17" s="34" t="s">
        <v>10</v>
      </c>
      <c r="C17" s="34"/>
      <c r="D17" s="34"/>
      <c r="E17" s="34"/>
      <c r="F17" s="34"/>
      <c r="G17" s="34"/>
      <c r="H17" s="34"/>
      <c r="I17" s="34"/>
      <c r="J17" s="34"/>
      <c r="K17" s="34"/>
      <c r="L17" s="17" t="s">
        <v>11</v>
      </c>
      <c r="M17" s="18"/>
      <c r="N17" s="19">
        <v>795.3</v>
      </c>
      <c r="O17" s="19">
        <v>20</v>
      </c>
      <c r="P17" s="20">
        <f t="shared" si="0"/>
        <v>2.5147742990066644</v>
      </c>
      <c r="Q17" s="9"/>
      <c r="R17" s="8"/>
      <c r="S17" s="7"/>
    </row>
    <row r="18" spans="1:19" ht="48" customHeight="1" x14ac:dyDescent="0.2">
      <c r="A18" s="14"/>
      <c r="B18" s="34" t="s">
        <v>8</v>
      </c>
      <c r="C18" s="34"/>
      <c r="D18" s="34"/>
      <c r="E18" s="34"/>
      <c r="F18" s="34"/>
      <c r="G18" s="34"/>
      <c r="H18" s="34"/>
      <c r="I18" s="34"/>
      <c r="J18" s="34"/>
      <c r="K18" s="34"/>
      <c r="L18" s="17" t="s">
        <v>9</v>
      </c>
      <c r="M18" s="18"/>
      <c r="N18" s="19">
        <v>12508.3</v>
      </c>
      <c r="O18" s="19">
        <v>9641.4</v>
      </c>
      <c r="P18" s="20">
        <f t="shared" si="0"/>
        <v>77.080018867472006</v>
      </c>
      <c r="Q18" s="9"/>
      <c r="R18" s="8"/>
      <c r="S18" s="7"/>
    </row>
    <row r="19" spans="1:19" ht="32.25" customHeight="1" x14ac:dyDescent="0.2">
      <c r="A19" s="14"/>
      <c r="B19" s="34" t="s">
        <v>6</v>
      </c>
      <c r="C19" s="34"/>
      <c r="D19" s="34"/>
      <c r="E19" s="34"/>
      <c r="F19" s="34"/>
      <c r="G19" s="34"/>
      <c r="H19" s="34"/>
      <c r="I19" s="34"/>
      <c r="J19" s="34"/>
      <c r="K19" s="34"/>
      <c r="L19" s="17" t="s">
        <v>7</v>
      </c>
      <c r="M19" s="18"/>
      <c r="N19" s="19">
        <v>59319.1</v>
      </c>
      <c r="O19" s="19">
        <v>0</v>
      </c>
      <c r="P19" s="20">
        <f t="shared" si="0"/>
        <v>0</v>
      </c>
      <c r="Q19" s="9"/>
      <c r="R19" s="8"/>
      <c r="S19" s="7"/>
    </row>
    <row r="20" spans="1:19" ht="50.25" customHeight="1" x14ac:dyDescent="0.2">
      <c r="A20" s="14"/>
      <c r="B20" s="34" t="s">
        <v>4</v>
      </c>
      <c r="C20" s="34"/>
      <c r="D20" s="34"/>
      <c r="E20" s="34"/>
      <c r="F20" s="34"/>
      <c r="G20" s="34"/>
      <c r="H20" s="34"/>
      <c r="I20" s="34"/>
      <c r="J20" s="34"/>
      <c r="K20" s="34"/>
      <c r="L20" s="17" t="s">
        <v>5</v>
      </c>
      <c r="M20" s="18"/>
      <c r="N20" s="19">
        <v>164980.20000000001</v>
      </c>
      <c r="O20" s="19">
        <v>83204.3</v>
      </c>
      <c r="P20" s="20">
        <f t="shared" si="0"/>
        <v>50.432900432900432</v>
      </c>
      <c r="Q20" s="9"/>
      <c r="R20" s="8"/>
      <c r="S20" s="7"/>
    </row>
    <row r="21" spans="1:19" ht="53.25" customHeight="1" x14ac:dyDescent="0.2">
      <c r="A21" s="14"/>
      <c r="B21" s="30" t="s">
        <v>47</v>
      </c>
      <c r="C21" s="30"/>
      <c r="D21" s="30"/>
      <c r="E21" s="30"/>
      <c r="F21" s="30"/>
      <c r="G21" s="30"/>
      <c r="H21" s="30"/>
      <c r="I21" s="30"/>
      <c r="J21" s="30"/>
      <c r="K21" s="31"/>
      <c r="L21" s="17" t="s">
        <v>3</v>
      </c>
      <c r="M21" s="18"/>
      <c r="N21" s="19">
        <v>50899.9</v>
      </c>
      <c r="O21" s="19">
        <v>21606.400000000001</v>
      </c>
      <c r="P21" s="20">
        <f t="shared" si="0"/>
        <v>42.448806382723738</v>
      </c>
      <c r="Q21" s="9"/>
      <c r="R21" s="8"/>
      <c r="S21" s="7"/>
    </row>
    <row r="22" spans="1:19" ht="409.6" hidden="1" customHeight="1" x14ac:dyDescent="0.2">
      <c r="A22" s="4"/>
      <c r="B22" s="21"/>
      <c r="C22" s="21"/>
      <c r="D22" s="21"/>
      <c r="E22" s="21"/>
      <c r="F22" s="21"/>
      <c r="G22" s="21"/>
      <c r="H22" s="21"/>
      <c r="I22" s="21"/>
      <c r="J22" s="21"/>
      <c r="K22" s="22"/>
      <c r="L22" s="21" t="s">
        <v>2</v>
      </c>
      <c r="M22" s="21"/>
      <c r="N22" s="19"/>
      <c r="O22" s="19"/>
      <c r="P22" s="20" t="e">
        <f t="shared" si="0"/>
        <v>#DIV/0!</v>
      </c>
      <c r="Q22" s="5">
        <v>146</v>
      </c>
      <c r="R22" s="5" t="s">
        <v>0</v>
      </c>
      <c r="S22" s="3"/>
    </row>
    <row r="23" spans="1:19" ht="53.25" customHeight="1" x14ac:dyDescent="0.2">
      <c r="A23" s="4"/>
      <c r="B23" s="30" t="s">
        <v>44</v>
      </c>
      <c r="C23" s="30"/>
      <c r="D23" s="30"/>
      <c r="E23" s="30"/>
      <c r="F23" s="30"/>
      <c r="G23" s="30"/>
      <c r="H23" s="30"/>
      <c r="I23" s="30"/>
      <c r="J23" s="30"/>
      <c r="K23" s="31"/>
      <c r="L23" s="29">
        <v>1900000000</v>
      </c>
      <c r="M23" s="21"/>
      <c r="N23" s="19">
        <v>43.5</v>
      </c>
      <c r="O23" s="19">
        <v>12.3</v>
      </c>
      <c r="P23" s="20">
        <f t="shared" si="0"/>
        <v>28.27586206896552</v>
      </c>
      <c r="Q23" s="5"/>
      <c r="R23" s="5"/>
      <c r="S23" s="3"/>
    </row>
    <row r="24" spans="1:19" ht="55.5" customHeight="1" x14ac:dyDescent="0.2">
      <c r="A24" s="4"/>
      <c r="B24" s="30" t="s">
        <v>45</v>
      </c>
      <c r="C24" s="30"/>
      <c r="D24" s="30"/>
      <c r="E24" s="30"/>
      <c r="F24" s="30"/>
      <c r="G24" s="30"/>
      <c r="H24" s="30"/>
      <c r="I24" s="30"/>
      <c r="J24" s="30"/>
      <c r="K24" s="31"/>
      <c r="L24" s="29">
        <v>2100000000</v>
      </c>
      <c r="M24" s="21"/>
      <c r="N24" s="19">
        <v>552.70000000000005</v>
      </c>
      <c r="O24" s="19">
        <v>552.70000000000005</v>
      </c>
      <c r="P24" s="20">
        <f t="shared" si="0"/>
        <v>100</v>
      </c>
      <c r="Q24" s="5"/>
      <c r="R24" s="5"/>
      <c r="S24" s="3"/>
    </row>
    <row r="25" spans="1:19" ht="47.25" customHeight="1" x14ac:dyDescent="0.2">
      <c r="A25" s="4"/>
      <c r="B25" s="30" t="s">
        <v>46</v>
      </c>
      <c r="C25" s="30"/>
      <c r="D25" s="30"/>
      <c r="E25" s="30"/>
      <c r="F25" s="30"/>
      <c r="G25" s="30"/>
      <c r="H25" s="30"/>
      <c r="I25" s="30"/>
      <c r="J25" s="30"/>
      <c r="K25" s="31"/>
      <c r="L25" s="29">
        <v>2200000000</v>
      </c>
      <c r="M25" s="21"/>
      <c r="N25" s="19">
        <v>20</v>
      </c>
      <c r="O25" s="19">
        <v>2.7</v>
      </c>
      <c r="P25" s="20">
        <f t="shared" si="0"/>
        <v>13.5</v>
      </c>
      <c r="Q25" s="5"/>
      <c r="R25" s="5"/>
      <c r="S25" s="3"/>
    </row>
    <row r="26" spans="1:19" ht="47.25" customHeight="1" x14ac:dyDescent="0.2">
      <c r="A26" s="4"/>
      <c r="B26" s="30" t="s">
        <v>49</v>
      </c>
      <c r="C26" s="30"/>
      <c r="D26" s="30"/>
      <c r="E26" s="30"/>
      <c r="F26" s="30"/>
      <c r="G26" s="30"/>
      <c r="H26" s="30"/>
      <c r="I26" s="30"/>
      <c r="J26" s="30"/>
      <c r="K26" s="31"/>
      <c r="L26" s="29">
        <v>2300000000</v>
      </c>
      <c r="M26" s="21"/>
      <c r="N26" s="19">
        <v>50</v>
      </c>
      <c r="O26" s="19">
        <v>0</v>
      </c>
      <c r="P26" s="20">
        <f t="shared" si="0"/>
        <v>0</v>
      </c>
      <c r="Q26" s="5"/>
      <c r="R26" s="5"/>
      <c r="S26" s="3"/>
    </row>
    <row r="27" spans="1:19" ht="12.75" customHeight="1" x14ac:dyDescent="0.25">
      <c r="A27" s="6"/>
      <c r="B27" s="35" t="s">
        <v>42</v>
      </c>
      <c r="C27" s="36"/>
      <c r="D27" s="36"/>
      <c r="E27" s="36"/>
      <c r="F27" s="36"/>
      <c r="G27" s="36"/>
      <c r="H27" s="36"/>
      <c r="I27" s="36"/>
      <c r="J27" s="36"/>
      <c r="K27" s="36"/>
      <c r="L27" s="22"/>
      <c r="M27" s="23" t="s">
        <v>1</v>
      </c>
      <c r="N27" s="19">
        <f>SUM(N5:N26)</f>
        <v>1428327.9</v>
      </c>
      <c r="O27" s="19">
        <f>SUM(O5:O26)</f>
        <v>658304.9</v>
      </c>
      <c r="P27" s="20">
        <f t="shared" ref="P27" si="1">SUM(O27/N27*100)</f>
        <v>46.089199825894326</v>
      </c>
      <c r="Q27" s="5"/>
      <c r="R27" s="5"/>
      <c r="S27" s="3"/>
    </row>
    <row r="28" spans="1:19" ht="12.75" customHeight="1" x14ac:dyDescent="0.25">
      <c r="A28" s="2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"/>
      <c r="M28" s="2"/>
      <c r="N28" s="2"/>
      <c r="O28" s="2"/>
      <c r="P28" s="3"/>
      <c r="Q28" s="2"/>
      <c r="R28" s="2"/>
      <c r="S28" s="2"/>
    </row>
    <row r="29" spans="1:19" x14ac:dyDescent="0.2">
      <c r="B29" s="2"/>
      <c r="C29" s="2"/>
      <c r="D29" s="2"/>
      <c r="E29" s="2"/>
      <c r="F29" s="2"/>
      <c r="G29" s="2"/>
      <c r="H29" s="2"/>
      <c r="I29" s="2"/>
      <c r="J29" s="2"/>
      <c r="K29" s="2"/>
    </row>
  </sheetData>
  <mergeCells count="23">
    <mergeCell ref="B5:K5"/>
    <mergeCell ref="B6:K6"/>
    <mergeCell ref="B7:K7"/>
    <mergeCell ref="B8:K8"/>
    <mergeCell ref="B9:K9"/>
    <mergeCell ref="B10:K10"/>
    <mergeCell ref="B11:K11"/>
    <mergeCell ref="B12:K12"/>
    <mergeCell ref="B17:K17"/>
    <mergeCell ref="B18:K18"/>
    <mergeCell ref="B13:K13"/>
    <mergeCell ref="B14:K14"/>
    <mergeCell ref="B16:K16"/>
    <mergeCell ref="B15:K15"/>
    <mergeCell ref="B25:K25"/>
    <mergeCell ref="B28:K28"/>
    <mergeCell ref="B19:K19"/>
    <mergeCell ref="B20:K20"/>
    <mergeCell ref="B21:K21"/>
    <mergeCell ref="B27:K27"/>
    <mergeCell ref="B23:K23"/>
    <mergeCell ref="B24:K24"/>
    <mergeCell ref="B26:K26"/>
  </mergeCells>
  <printOptions gridLines="1"/>
  <pageMargins left="0.35433070866141736" right="0.15748031496062992" top="0.19685039370078741" bottom="0.19685039370078741" header="0.51181102362204722" footer="0.51181102362204722"/>
  <pageSetup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(КЦСР)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Шевчук</cp:lastModifiedBy>
  <cp:lastPrinted>2019-07-11T07:53:01Z</cp:lastPrinted>
  <dcterms:created xsi:type="dcterms:W3CDTF">2017-10-18T03:10:48Z</dcterms:created>
  <dcterms:modified xsi:type="dcterms:W3CDTF">2019-07-11T08:03:16Z</dcterms:modified>
</cp:coreProperties>
</file>